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99" activeTab="1"/>
  </bookViews>
  <sheets>
    <sheet name="Fond odměn" sheetId="1" r:id="rId1"/>
    <sheet name="FKSP" sheetId="2" r:id="rId2"/>
    <sheet name="Invest.f." sheetId="3" r:id="rId3"/>
    <sheet name="Rez. fond" sheetId="4" r:id="rId4"/>
    <sheet name="Invest.prostř. HMP a SR" sheetId="5" r:id="rId5"/>
    <sheet name="Přehled akcí JPD2" sheetId="6" r:id="rId6"/>
    <sheet name="Přehled akcí JPD3" sheetId="7" r:id="rId7"/>
    <sheet name="mzdy - PO" sheetId="8" r:id="rId8"/>
    <sheet name="Stát.majetek" sheetId="9" r:id="rId9"/>
    <sheet name="Leasing" sheetId="10" r:id="rId10"/>
    <sheet name="Účel.neinv.prostř. HMP" sheetId="11" r:id="rId11"/>
    <sheet name="Účel.neinv.prostř. SR" sheetId="12" r:id="rId12"/>
  </sheets>
  <definedNames/>
  <calcPr fullCalcOnLoad="1"/>
</workbook>
</file>

<file path=xl/sharedStrings.xml><?xml version="1.0" encoding="utf-8"?>
<sst xmlns="http://schemas.openxmlformats.org/spreadsheetml/2006/main" count="398" uniqueCount="249">
  <si>
    <t xml:space="preserve">     Tabulka č. 1</t>
  </si>
  <si>
    <t xml:space="preserve">                          Finanční vypořádání  za rok 2002 - FOND ODMĚN </t>
  </si>
  <si>
    <t>1.</t>
  </si>
  <si>
    <t>Kč</t>
  </si>
  <si>
    <t>2.</t>
  </si>
  <si>
    <t>3.</t>
  </si>
  <si>
    <t>4.</t>
  </si>
  <si>
    <t>5.</t>
  </si>
  <si>
    <t>6.</t>
  </si>
  <si>
    <t xml:space="preserve">Návrh na příděl do fondu odměn </t>
  </si>
  <si>
    <t>7.</t>
  </si>
  <si>
    <t>Telefon:</t>
  </si>
  <si>
    <t>Dne:</t>
  </si>
  <si>
    <t xml:space="preserve"> </t>
  </si>
  <si>
    <t xml:space="preserve">Tabulka č. 2 </t>
  </si>
  <si>
    <r>
      <t xml:space="preserve">       </t>
    </r>
    <r>
      <rPr>
        <b/>
        <sz val="12"/>
        <rFont val="Arial CE"/>
        <family val="2"/>
      </rPr>
      <t>Finanční vypořádání za rok 2003 -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FOND KULTURNÍCH A SOC. POTŘEB </t>
    </r>
  </si>
  <si>
    <t>I.</t>
  </si>
  <si>
    <t>1) Roční objem nákladů zúčtovaných na platy a náhrady platů,</t>
  </si>
  <si>
    <t xml:space="preserve">     a) v hlavní činnosti</t>
  </si>
  <si>
    <t xml:space="preserve">     b) v doplňkové činnosti</t>
  </si>
  <si>
    <t>2) Nárok - základní příděl 2 % celkem, z toho:</t>
  </si>
  <si>
    <t xml:space="preserve">     a) z hlavní činnosti</t>
  </si>
  <si>
    <t xml:space="preserve">     b) z doplňkové činnosti</t>
  </si>
  <si>
    <t>3) Do FKSP účetně převedeno celkem</t>
  </si>
  <si>
    <t xml:space="preserve">    z toho:     a) z hlavní činnosti</t>
  </si>
  <si>
    <t xml:space="preserve">                   b) z doplňkové činnosti</t>
  </si>
  <si>
    <t>4) Doplatek +</t>
  </si>
  <si>
    <t xml:space="preserve">    a) z hlavní činnosti</t>
  </si>
  <si>
    <t xml:space="preserve">    b) z doplňkové činnosti</t>
  </si>
  <si>
    <t xml:space="preserve">    </t>
  </si>
  <si>
    <t>5) Vratka  -</t>
  </si>
  <si>
    <t xml:space="preserve">II. </t>
  </si>
  <si>
    <t>Finanční vypořádání FKSP</t>
  </si>
  <si>
    <t>b) + Doplatek</t>
  </si>
  <si>
    <t>c) + Doplatek</t>
  </si>
  <si>
    <t xml:space="preserve">    z hlavní i doplňkové činnosti      (viz bod I.3.)</t>
  </si>
  <si>
    <t>Tabulka č. 4</t>
  </si>
  <si>
    <t>…….......................Kč</t>
  </si>
  <si>
    <t>z toho:  přijaté dary</t>
  </si>
  <si>
    <t>(účet 551 + 548) z hlavní i doplňkové činnosti</t>
  </si>
  <si>
    <t>Zůstatková cena prodaného HIM (účet 552)</t>
  </si>
  <si>
    <t>účet organizace)</t>
  </si>
  <si>
    <t>Převody z rezervního fondu</t>
  </si>
  <si>
    <t>8.</t>
  </si>
  <si>
    <t>9.</t>
  </si>
  <si>
    <t xml:space="preserve">z toho jmenovitě                                                             </t>
  </si>
  <si>
    <t>10.</t>
  </si>
  <si>
    <t xml:space="preserve">Převod zůstatku nevyčerpaných investičních dotací na účet 349 </t>
  </si>
  <si>
    <t>11.</t>
  </si>
  <si>
    <t xml:space="preserve">            Tabulka č. 3</t>
  </si>
  <si>
    <t xml:space="preserve">                     </t>
  </si>
  <si>
    <t>…...…....................…Kč</t>
  </si>
  <si>
    <t>z toho přijaté dary</t>
  </si>
  <si>
    <t>vč. převodu do invest. fondu) - schváleno usnesením RHMP č. …….</t>
  </si>
  <si>
    <t>II.</t>
  </si>
  <si>
    <t>Tabulka č. 6</t>
  </si>
  <si>
    <t>Skutečnost</t>
  </si>
  <si>
    <t>Číslo akce</t>
  </si>
  <si>
    <t>Název akce</t>
  </si>
  <si>
    <t>Účel. znak</t>
  </si>
  <si>
    <t>Rozdíl</t>
  </si>
  <si>
    <t>Poznámka</t>
  </si>
  <si>
    <t>v tis. Kč</t>
  </si>
  <si>
    <t>v Kč</t>
  </si>
  <si>
    <t>Zpracoval/a/:</t>
  </si>
  <si>
    <t>Podpis ředitele:</t>
  </si>
  <si>
    <t>Razítko</t>
  </si>
  <si>
    <t>Tabulka č. 7a</t>
  </si>
  <si>
    <t xml:space="preserve">                          Přehled o finančních prostředcích poskytnutých na projekty JPD 2  (vč. poskytnutých půjček)</t>
  </si>
  <si>
    <t>Číslo</t>
  </si>
  <si>
    <t>Účel.znak</t>
  </si>
  <si>
    <t>akce</t>
  </si>
  <si>
    <t xml:space="preserve">                                                    Podpis ředitele:</t>
  </si>
  <si>
    <t>Tabulka č. 7b</t>
  </si>
  <si>
    <t xml:space="preserve">                  Přehled o finančních prostředcích poskytnutých na projekty JPD 3  (vč. půjček)  </t>
  </si>
  <si>
    <t xml:space="preserve">                                                 Podpis ředitele:   </t>
  </si>
  <si>
    <t>Tabulka č. 9</t>
  </si>
  <si>
    <t>(odměňující podle zák. č. 143/1992 Sb.)</t>
  </si>
  <si>
    <t>Měrná</t>
  </si>
  <si>
    <t>Limit 2006</t>
  </si>
  <si>
    <t>U k a z a t e l</t>
  </si>
  <si>
    <t xml:space="preserve"> jedn.</t>
  </si>
  <si>
    <t>event.</t>
  </si>
  <si>
    <t>úspora  -</t>
  </si>
  <si>
    <t>POPP   *)</t>
  </si>
  <si>
    <t>překročení  +</t>
  </si>
  <si>
    <t>Hlavní činnost</t>
  </si>
  <si>
    <t>Počet zaměstnanců</t>
  </si>
  <si>
    <t>přep. os.</t>
  </si>
  <si>
    <t>Prostředky na platy</t>
  </si>
  <si>
    <t>tis. Kč</t>
  </si>
  <si>
    <t>Použití fondu odměn schválené</t>
  </si>
  <si>
    <t>x</t>
  </si>
  <si>
    <t>Poznámka:  *)  Organizace usměrňující prostředky na platy podílem mimotarifních složek</t>
  </si>
  <si>
    <t>Vypracoval /a/:                                Telefon:                          Dne:                        Razítko:</t>
  </si>
  <si>
    <t>Podpis:</t>
  </si>
  <si>
    <t>Tabulka č. 10</t>
  </si>
  <si>
    <t xml:space="preserve">    VYÚČTOVÁNÍ PŘÍJMŮ Z PRODEJE A PRONÁJMU STÁTNÍHO MAJETKU</t>
  </si>
  <si>
    <t xml:space="preserve">                                                  </t>
  </si>
  <si>
    <t xml:space="preserve">1) Pronájmy </t>
  </si>
  <si>
    <t>Příjmy (výnosy )</t>
  </si>
  <si>
    <t>................................ Kč</t>
  </si>
  <si>
    <t>Výdaje (náklady) na údržbu</t>
  </si>
  <si>
    <t xml:space="preserve">................................ Kč </t>
  </si>
  <si>
    <t>Technické zhodnocení</t>
  </si>
  <si>
    <t>Paušální částky stanovené v rámci nájemného</t>
  </si>
  <si>
    <t>(např. voda, teplo, úklid)</t>
  </si>
  <si>
    <t>Odvod při finančním vypořádání</t>
  </si>
  <si>
    <t>2) Prodeje</t>
  </si>
  <si>
    <t xml:space="preserve">  </t>
  </si>
  <si>
    <t>Příjmy (výnosy)</t>
  </si>
  <si>
    <t>Výdaje (náklady) související s prodejem majetku</t>
  </si>
  <si>
    <t>Podpis ředitele organizace (razítko):</t>
  </si>
  <si>
    <t>Tabulka č. 8</t>
  </si>
  <si>
    <t>Přehled o předmětech pořízených na leasing</t>
  </si>
  <si>
    <t>Poř.</t>
  </si>
  <si>
    <t>Předmět -</t>
  </si>
  <si>
    <t>Nákup se</t>
  </si>
  <si>
    <t xml:space="preserve">Cena </t>
  </si>
  <si>
    <t>Roční</t>
  </si>
  <si>
    <t>K 31. 12.</t>
  </si>
  <si>
    <t xml:space="preserve">                 Zbývá  do roku</t>
  </si>
  <si>
    <t>číslo</t>
  </si>
  <si>
    <t>označení</t>
  </si>
  <si>
    <t>uskutečnil</t>
  </si>
  <si>
    <t>celkem</t>
  </si>
  <si>
    <t>splátky</t>
  </si>
  <si>
    <t>(Usn.RHMP č. ) */</t>
  </si>
  <si>
    <t xml:space="preserve">  v roce</t>
  </si>
  <si>
    <t>zaplaceno</t>
  </si>
  <si>
    <t>*/  u nákupů realizovaných od 1.1.2001 uvést čís.usn.RHMP, kterým byl nákup odsouhlasen ve smyslu § 35 zák. č. 250/2000 Sb.</t>
  </si>
  <si>
    <t>Vypracoval/a:</t>
  </si>
  <si>
    <t>Tabulka č. 5a</t>
  </si>
  <si>
    <t>Usn.RHMP</t>
  </si>
  <si>
    <t>Schv. rozp.</t>
  </si>
  <si>
    <t>Uprav.rozp.</t>
  </si>
  <si>
    <t>ÚZ</t>
  </si>
  <si>
    <t>příp. ZHMP</t>
  </si>
  <si>
    <t>Účel</t>
  </si>
  <si>
    <t>Úprava</t>
  </si>
  <si>
    <t>č.</t>
  </si>
  <si>
    <t xml:space="preserve">Vypracoval/a:                         </t>
  </si>
  <si>
    <t>Tabulka č. 5b</t>
  </si>
  <si>
    <t>Uprav. rozp.</t>
  </si>
  <si>
    <t>Telefon:296550215</t>
  </si>
  <si>
    <t>Vypracoval/a: Mgr.Pipková                                                    Podpis:</t>
  </si>
  <si>
    <t xml:space="preserve">Vypracoval/a: Mgr.Pipková                     Podpis:                 Telefon:296550215                                </t>
  </si>
  <si>
    <t>Vypracoval:Mgr.Pipková                         Podpis:                       Telefon:296550215</t>
  </si>
  <si>
    <t>doplnění osvětlovacího parku</t>
  </si>
  <si>
    <t>00094</t>
  </si>
  <si>
    <t>Organizace:Divadlo na Vinohradech</t>
  </si>
  <si>
    <t>H.Černá</t>
  </si>
  <si>
    <t xml:space="preserve">                Finanční vypořádání za rok 2007 - FOND ODMĚN</t>
  </si>
  <si>
    <t>Dne:21.1.2008</t>
  </si>
  <si>
    <t xml:space="preserve">      Finanční vypořádání za rok 2007 - FOND KULTURNÍCH A SOC. POTŘEB</t>
  </si>
  <si>
    <t>Vyúčtování základního přídělu za rok 2007</t>
  </si>
  <si>
    <t xml:space="preserve">    skutečnost k 31.12.2007   (bez OON)</t>
  </si>
  <si>
    <t>a) Stav FKSP k 31.12.2006</t>
  </si>
  <si>
    <r>
      <t xml:space="preserve">     - Vratka z finančního vypořádání FKSP za rok 2006 - </t>
    </r>
    <r>
      <rPr>
        <b/>
        <sz val="10"/>
        <rFont val="Arial CE"/>
        <family val="0"/>
      </rPr>
      <t>hlavní činnost</t>
    </r>
  </si>
  <si>
    <r>
      <t xml:space="preserve">     - Vratka z finančního vypořádání FKSP za rok 2006 - </t>
    </r>
    <r>
      <rPr>
        <b/>
        <sz val="10"/>
        <rFont val="Arial CE"/>
        <family val="0"/>
      </rPr>
      <t>doplňková čin.</t>
    </r>
  </si>
  <si>
    <t>d) Základní příděl do FKSP (2 %) - účetně převedeno k 31.12.2007</t>
  </si>
  <si>
    <t>e) Zdroje FKSP r. 2007  celkem (a+b+c+d)</t>
  </si>
  <si>
    <t xml:space="preserve">f) Čerpáno z FKSP v r. 2007                                                               </t>
  </si>
  <si>
    <t>g) Zůstatek k 31. 12. 2007   (e - f)</t>
  </si>
  <si>
    <t>h) Doplatek základního přídělu za rok 2007 (z hlavní i DČ) - viz bod I.4.    +</t>
  </si>
  <si>
    <t>i) Vratka přeplatku za rok 2007 (z hlavní i DČ) - viz bod I.5.                     -</t>
  </si>
  <si>
    <t>j) Stav FKSP po finančním vypořádání r. 2007</t>
  </si>
  <si>
    <t xml:space="preserve">                 Finanční vypořádání  za rok 2007 - INVESTIČNÍ FOND  </t>
  </si>
  <si>
    <t>Stav investičního fondu  k 31. 12. 2006</t>
  </si>
  <si>
    <t>Z fin. vypořádání za rok 2006 ponecháno na dofinancování inv. akcí v r. 2007</t>
  </si>
  <si>
    <t>Přijaté dary za rok 2007 celkem</t>
  </si>
  <si>
    <r>
      <t xml:space="preserve">Zdroje roku 2007 celkem </t>
    </r>
    <r>
      <rPr>
        <sz val="10"/>
        <rFont val="Arial CE"/>
        <family val="0"/>
      </rPr>
      <t>(ř. 1 až 7)</t>
    </r>
  </si>
  <si>
    <t>Investice - skutečnost za rok 2007 celkem</t>
  </si>
  <si>
    <t>akce č.        UR 2007             Skuteč. 2007                        Z e     s k u t e č n o s t i</t>
  </si>
  <si>
    <r>
      <t xml:space="preserve">Zůstatek fondu k 31.12.2007 </t>
    </r>
    <r>
      <rPr>
        <sz val="10"/>
        <rFont val="Arial CE"/>
        <family val="0"/>
      </rPr>
      <t>(zdroje celkem ř. 8 - skuteč. ř. 9 - převod ř.10)</t>
    </r>
  </si>
  <si>
    <t>Vypracoval/a:Mgr.Pipková            Podpis:                      Telefon:296550215               Dne:21.1.2008</t>
  </si>
  <si>
    <r>
      <t xml:space="preserve">         Přehled o zdrojích a použití   </t>
    </r>
    <r>
      <rPr>
        <b/>
        <sz val="12"/>
        <rFont val="Arial CE"/>
        <family val="2"/>
      </rPr>
      <t>REZERVNÍHO FONDU - rok 2007</t>
    </r>
  </si>
  <si>
    <t>Stav rezervního fondu k 31.12.2006</t>
  </si>
  <si>
    <t>Příděl do rezervního fondu z finančního vypořádání roku 2006</t>
  </si>
  <si>
    <t>Přijaté dary v roce 2007 celkem</t>
  </si>
  <si>
    <r>
      <t>Zdroje roku 2007  celkem</t>
    </r>
    <r>
      <rPr>
        <sz val="10"/>
        <rFont val="Arial CE"/>
        <family val="0"/>
      </rPr>
      <t xml:space="preserve">          </t>
    </r>
  </si>
  <si>
    <t xml:space="preserve">Použití RF v roce 2007 celkem (z toho rozepsat jmenovitě jednotlivé tituly, </t>
  </si>
  <si>
    <t>Zůstatek rezervního fondu k 31.12.2007</t>
  </si>
  <si>
    <t>Návrh na příděl do rezervního fondu z finančního vypořádání roku 2007</t>
  </si>
  <si>
    <t xml:space="preserve">          Vyúčtování investičních prostředků ze státního rozpočtu a z rozpočtu hl. m. Prahy  za rok 2007</t>
  </si>
  <si>
    <t>SR 2007</t>
  </si>
  <si>
    <t>UR 2007</t>
  </si>
  <si>
    <t>k 31.12.2007</t>
  </si>
  <si>
    <t xml:space="preserve">           ZA ROK 2007</t>
  </si>
  <si>
    <t xml:space="preserve">                         Vyúčtování účelových neinvestičních prostředků z rozpočtu hl. m. Prahy za rok 2007</t>
  </si>
  <si>
    <t xml:space="preserve">                         Vyúčtování účelových neinvestičních prostředků ze státního rozpočtu za rok 2007</t>
  </si>
  <si>
    <t>Stav fondu odměn k 31.12.2006</t>
  </si>
  <si>
    <t>Příděl do fondu odměn z finančního vypořádání roku 2006</t>
  </si>
  <si>
    <t>Zdroje roku 2007 celkem (ř.1+2)</t>
  </si>
  <si>
    <t>Použití fondu odměn v r. 2007 (schváleno usn. RHMP č. …………/2007)</t>
  </si>
  <si>
    <t>Zůstatek fondu odměn k 31.12.2007</t>
  </si>
  <si>
    <t>Stav fondu odměn po finančním vypořádání roku 2007  (ř. 5 + 6)</t>
  </si>
  <si>
    <t>Vytvořené odpisy hmotného a nehmotného majetku za rok 2007</t>
  </si>
  <si>
    <t xml:space="preserve">                    150.000,-                                                                     1953</t>
  </si>
  <si>
    <t>Stav rezervního fondu po finančním vypořádání r. 2007 celkem</t>
  </si>
  <si>
    <t>stavební úprava balkonů a sedadla v hledišti</t>
  </si>
  <si>
    <t>výstavba garáží v areálu dílen Korunní ul.</t>
  </si>
  <si>
    <t>zpracování průkazů energ.náročnosti budov</t>
  </si>
  <si>
    <t>pořízení vjezdových vrat v areálu dílen</t>
  </si>
  <si>
    <t xml:space="preserve">                       připojí k této tabulce výpočet přípustného objemu prostředků na platy za r. 2007</t>
  </si>
  <si>
    <t>Plnění počtu zaměstnanců a prostředků na platy za rok 2007</t>
  </si>
  <si>
    <t>usn. RHMP č.        /2007</t>
  </si>
  <si>
    <t>příděl z úspory daně 06</t>
  </si>
  <si>
    <t xml:space="preserve">                 1,010.000,-             1,009.953,-                                         862</t>
  </si>
  <si>
    <t xml:space="preserve">                    350.000,-               349.860,-                                         862                  </t>
  </si>
  <si>
    <t xml:space="preserve">                    120.000,-                 95.000,-                                        1641</t>
  </si>
  <si>
    <t>7658          2,000.000,-            1,713.017,-</t>
  </si>
  <si>
    <t>4598          7,300.000,-            7,301.015,70                 1.015,70</t>
  </si>
  <si>
    <t>7660        12,020.000,-           12,015.580,90</t>
  </si>
  <si>
    <t>4788             119.000,-              119.000,-</t>
  </si>
  <si>
    <t>4822             980.000,-              734.212,50</t>
  </si>
  <si>
    <t xml:space="preserve">                    200.000,-                49.298,-                                          862</t>
  </si>
  <si>
    <t xml:space="preserve">                    250.000,-               100.115,-                                         862</t>
  </si>
  <si>
    <t xml:space="preserve">                    506.000,-               499.790,-                                         862</t>
  </si>
  <si>
    <t xml:space="preserve">                    608.000,-               572.497,-                                         862</t>
  </si>
  <si>
    <t>překročení zaplaceno z FRIM</t>
  </si>
  <si>
    <t>zhotovení publikace 100.výročí</t>
  </si>
  <si>
    <t>Mgr.Radka Pipková</t>
  </si>
  <si>
    <t>Komentář:</t>
  </si>
  <si>
    <t>Neplnění přípustného objemu limitu zaměstnanců je způsobeno čerpáním mateřské</t>
  </si>
  <si>
    <t>a rodičovské dovolené u dvou zaměstnanců.</t>
  </si>
  <si>
    <t>Zpracoval/a: Mgr.Radka Pipková</t>
  </si>
  <si>
    <t xml:space="preserve">              Zpracoval: Mgr.Pipková</t>
  </si>
  <si>
    <t xml:space="preserve">  telefon: 296550215</t>
  </si>
  <si>
    <t>Dne:23.1.2008                                                Razítko</t>
  </si>
  <si>
    <t>Zpracoval:Mgr.Pipková</t>
  </si>
  <si>
    <t>telefon: 296550215</t>
  </si>
  <si>
    <t>Dne:23.1.2008                                              Razítko</t>
  </si>
  <si>
    <t>Mgr.Pipková                     Dne:23.1.2008</t>
  </si>
  <si>
    <t>Dne: 23.1.2008</t>
  </si>
  <si>
    <t>investiční transfer (skutečně převedené investiční prostředky na</t>
  </si>
  <si>
    <t xml:space="preserve">                       v Kč                     v Kč                  vlastní zdroje (usn.RHMP)       invest.transfer</t>
  </si>
  <si>
    <t>Ponecháno</t>
  </si>
  <si>
    <t>do roku 2006</t>
  </si>
  <si>
    <t>Skut.poskyt-</t>
  </si>
  <si>
    <t>nuto v r.2006</t>
  </si>
  <si>
    <t>Čerpání</t>
  </si>
  <si>
    <t>v roce 2006</t>
  </si>
  <si>
    <t>do roku 2007</t>
  </si>
  <si>
    <t>nuto v r.2007</t>
  </si>
  <si>
    <t>v roce 2007</t>
  </si>
  <si>
    <t>Celkový</t>
  </si>
  <si>
    <t>zůstatek</t>
  </si>
  <si>
    <t xml:space="preserve">Čerpání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</si>
</sst>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"/>
    <numFmt numFmtId="166" formatCode="#,##0.00\ &quot;Kč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>
        <color indexed="63"/>
      </right>
      <top style="thin"/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1" fillId="0" borderId="4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1" xfId="0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52" xfId="0" applyBorder="1" applyAlignment="1">
      <alignment/>
    </xf>
    <xf numFmtId="0" fontId="3" fillId="0" borderId="37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3" xfId="0" applyBorder="1" applyAlignment="1">
      <alignment/>
    </xf>
    <xf numFmtId="0" fontId="1" fillId="0" borderId="12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14" fontId="1" fillId="0" borderId="6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3" fontId="5" fillId="0" borderId="52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31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6" xfId="0" applyBorder="1" applyAlignment="1">
      <alignment horizontal="right"/>
    </xf>
    <xf numFmtId="0" fontId="1" fillId="0" borderId="60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20" xfId="0" applyNumberFormat="1" applyBorder="1" applyAlignment="1">
      <alignment horizontal="right"/>
    </xf>
    <xf numFmtId="4" fontId="1" fillId="0" borderId="67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3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22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14" fontId="0" fillId="0" borderId="0" xfId="0" applyNumberFormat="1" applyAlignment="1">
      <alignment/>
    </xf>
    <xf numFmtId="4" fontId="0" fillId="0" borderId="57" xfId="0" applyNumberFormat="1" applyBorder="1" applyAlignment="1">
      <alignment/>
    </xf>
    <xf numFmtId="49" fontId="0" fillId="0" borderId="5" xfId="0" applyNumberFormat="1" applyBorder="1" applyAlignment="1">
      <alignment/>
    </xf>
    <xf numFmtId="4" fontId="5" fillId="0" borderId="5" xfId="0" applyNumberFormat="1" applyFont="1" applyBorder="1" applyAlignment="1">
      <alignment horizontal="right"/>
    </xf>
    <xf numFmtId="4" fontId="0" fillId="0" borderId="5" xfId="0" applyNumberFormat="1" applyBorder="1" applyAlignment="1">
      <alignment/>
    </xf>
    <xf numFmtId="0" fontId="5" fillId="0" borderId="5" xfId="0" applyFont="1" applyBorder="1" applyAlignment="1">
      <alignment/>
    </xf>
    <xf numFmtId="0" fontId="5" fillId="0" borderId="65" xfId="0" applyFont="1" applyBorder="1" applyAlignment="1">
      <alignment/>
    </xf>
    <xf numFmtId="166" fontId="0" fillId="0" borderId="2" xfId="0" applyNumberFormat="1" applyBorder="1" applyAlignment="1">
      <alignment/>
    </xf>
    <xf numFmtId="0" fontId="5" fillId="0" borderId="4" xfId="0" applyFont="1" applyBorder="1" applyAlignment="1">
      <alignment/>
    </xf>
    <xf numFmtId="4" fontId="0" fillId="0" borderId="4" xfId="0" applyNumberFormat="1" applyBorder="1" applyAlignment="1">
      <alignment/>
    </xf>
    <xf numFmtId="0" fontId="5" fillId="0" borderId="31" xfId="0" applyFont="1" applyBorder="1" applyAlignment="1">
      <alignment/>
    </xf>
    <xf numFmtId="14" fontId="0" fillId="0" borderId="0" xfId="0" applyNumberFormat="1" applyBorder="1" applyAlignment="1">
      <alignment/>
    </xf>
    <xf numFmtId="3" fontId="5" fillId="0" borderId="69" xfId="0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E19" sqref="E19"/>
    </sheetView>
  </sheetViews>
  <sheetFormatPr defaultColWidth="9.00390625" defaultRowHeight="12.75"/>
  <cols>
    <col min="1" max="1" width="4.125" style="0" customWidth="1"/>
    <col min="2" max="2" width="63.25390625" style="0" customWidth="1"/>
    <col min="3" max="3" width="20.25390625" style="0" customWidth="1"/>
  </cols>
  <sheetData>
    <row r="1" spans="2:3" ht="12.75">
      <c r="B1" t="s">
        <v>150</v>
      </c>
      <c r="C1" t="s">
        <v>0</v>
      </c>
    </row>
    <row r="4" spans="1:2" ht="15.75">
      <c r="A4" s="23" t="s">
        <v>1</v>
      </c>
      <c r="B4" s="23" t="s">
        <v>152</v>
      </c>
    </row>
    <row r="7" ht="13.5" thickBot="1"/>
    <row r="8" spans="1:3" ht="18" customHeight="1">
      <c r="A8" s="55"/>
      <c r="B8" s="35"/>
      <c r="C8" s="154"/>
    </row>
    <row r="9" spans="1:3" ht="18" customHeight="1">
      <c r="A9" s="63" t="s">
        <v>2</v>
      </c>
      <c r="B9" s="12" t="s">
        <v>191</v>
      </c>
      <c r="C9" s="149">
        <v>1565643</v>
      </c>
    </row>
    <row r="10" spans="1:3" ht="18" customHeight="1">
      <c r="A10" s="84"/>
      <c r="B10" s="11"/>
      <c r="C10" s="155"/>
    </row>
    <row r="11" spans="1:3" ht="18" customHeight="1">
      <c r="A11" s="63" t="s">
        <v>4</v>
      </c>
      <c r="B11" s="12" t="s">
        <v>192</v>
      </c>
      <c r="C11" s="149">
        <v>150000</v>
      </c>
    </row>
    <row r="12" spans="1:3" ht="18" customHeight="1">
      <c r="A12" s="84"/>
      <c r="B12" s="11"/>
      <c r="C12" s="155"/>
    </row>
    <row r="13" spans="1:3" ht="18" customHeight="1" thickBot="1">
      <c r="A13" s="125" t="s">
        <v>5</v>
      </c>
      <c r="B13" s="124" t="s">
        <v>193</v>
      </c>
      <c r="C13" s="156">
        <f>C9+C11</f>
        <v>1715643</v>
      </c>
    </row>
    <row r="14" spans="1:3" ht="18" customHeight="1" thickTop="1">
      <c r="A14" s="84" t="s">
        <v>6</v>
      </c>
      <c r="B14" s="11"/>
      <c r="C14" s="155"/>
    </row>
    <row r="15" spans="1:3" ht="18" customHeight="1">
      <c r="A15" s="63"/>
      <c r="B15" s="12" t="s">
        <v>194</v>
      </c>
      <c r="C15" s="149">
        <v>0</v>
      </c>
    </row>
    <row r="16" spans="1:3" ht="18" customHeight="1">
      <c r="A16" s="84"/>
      <c r="B16" s="11"/>
      <c r="C16" s="155"/>
    </row>
    <row r="17" spans="1:3" ht="18" customHeight="1">
      <c r="A17" s="63" t="s">
        <v>7</v>
      </c>
      <c r="B17" s="72" t="s">
        <v>195</v>
      </c>
      <c r="C17" s="157">
        <f>C13-C15</f>
        <v>1715643</v>
      </c>
    </row>
    <row r="18" spans="1:3" ht="18" customHeight="1">
      <c r="A18" s="83"/>
      <c r="B18" s="10"/>
      <c r="C18" s="158"/>
    </row>
    <row r="19" spans="1:3" ht="18" customHeight="1">
      <c r="A19" s="63" t="s">
        <v>8</v>
      </c>
      <c r="B19" s="12" t="s">
        <v>9</v>
      </c>
      <c r="C19" s="149">
        <v>150000</v>
      </c>
    </row>
    <row r="20" spans="1:3" ht="18" customHeight="1">
      <c r="A20" s="84"/>
      <c r="B20" s="11"/>
      <c r="C20" s="155"/>
    </row>
    <row r="21" spans="1:3" ht="18" customHeight="1" thickBot="1">
      <c r="A21" s="86" t="s">
        <v>10</v>
      </c>
      <c r="B21" s="41" t="s">
        <v>196</v>
      </c>
      <c r="C21" s="159">
        <f>C17+C19</f>
        <v>1865643</v>
      </c>
    </row>
    <row r="22" ht="12.75">
      <c r="A22" s="1"/>
    </row>
    <row r="23" ht="12.75">
      <c r="A23" s="1"/>
    </row>
    <row r="29" ht="12.75">
      <c r="B29" t="s">
        <v>145</v>
      </c>
    </row>
    <row r="30" ht="12.75">
      <c r="B30" t="s">
        <v>144</v>
      </c>
    </row>
    <row r="31" ht="12.75">
      <c r="B31" t="s">
        <v>153</v>
      </c>
    </row>
    <row r="39" ht="12.75">
      <c r="A39" t="s">
        <v>13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28" sqref="B28"/>
    </sheetView>
  </sheetViews>
  <sheetFormatPr defaultColWidth="9.00390625" defaultRowHeight="12.75"/>
  <cols>
    <col min="1" max="1" width="6.75390625" style="0" customWidth="1"/>
    <col min="2" max="2" width="26.75390625" style="0" customWidth="1"/>
    <col min="3" max="9" width="10.75390625" style="0" customWidth="1"/>
    <col min="10" max="10" width="19.875" style="0" customWidth="1"/>
  </cols>
  <sheetData>
    <row r="1" spans="1:10" ht="12.75">
      <c r="A1" t="s">
        <v>150</v>
      </c>
      <c r="J1" s="5" t="s">
        <v>113</v>
      </c>
    </row>
    <row r="2" ht="12.75">
      <c r="J2" s="5"/>
    </row>
    <row r="3" ht="15.75">
      <c r="A3" s="32" t="s">
        <v>114</v>
      </c>
    </row>
    <row r="4" ht="13.5" thickBot="1">
      <c r="J4" s="87" t="s">
        <v>62</v>
      </c>
    </row>
    <row r="5" spans="1:10" ht="12.75">
      <c r="A5" s="33" t="s">
        <v>115</v>
      </c>
      <c r="B5" s="34" t="s">
        <v>116</v>
      </c>
      <c r="C5" s="36" t="s">
        <v>117</v>
      </c>
      <c r="D5" s="36" t="s">
        <v>118</v>
      </c>
      <c r="E5" s="36" t="s">
        <v>119</v>
      </c>
      <c r="F5" s="36" t="s">
        <v>120</v>
      </c>
      <c r="G5" s="75" t="s">
        <v>121</v>
      </c>
      <c r="H5" s="76"/>
      <c r="I5" s="77"/>
      <c r="J5" s="39" t="s">
        <v>61</v>
      </c>
    </row>
    <row r="6" spans="1:10" ht="12.75">
      <c r="A6" s="38" t="s">
        <v>122</v>
      </c>
      <c r="B6" s="11" t="s">
        <v>123</v>
      </c>
      <c r="C6" s="8" t="s">
        <v>124</v>
      </c>
      <c r="D6" s="8" t="s">
        <v>125</v>
      </c>
      <c r="E6" s="8" t="s">
        <v>126</v>
      </c>
      <c r="F6" s="8">
        <v>2007</v>
      </c>
      <c r="G6" s="7">
        <v>2008</v>
      </c>
      <c r="H6" s="7">
        <v>2009</v>
      </c>
      <c r="I6" s="7">
        <v>2010</v>
      </c>
      <c r="J6" s="39" t="s">
        <v>127</v>
      </c>
    </row>
    <row r="7" spans="1:10" ht="13.5" thickBot="1">
      <c r="A7" s="40"/>
      <c r="B7" s="41"/>
      <c r="C7" s="41" t="s">
        <v>128</v>
      </c>
      <c r="D7" s="41"/>
      <c r="E7" s="41"/>
      <c r="F7" s="20" t="s">
        <v>129</v>
      </c>
      <c r="G7" s="41"/>
      <c r="H7" s="41"/>
      <c r="I7" s="41"/>
      <c r="J7" s="42"/>
    </row>
    <row r="8" spans="1:10" ht="18" customHeight="1">
      <c r="A8" s="43"/>
      <c r="B8" s="14"/>
      <c r="C8" s="14"/>
      <c r="D8" s="14"/>
      <c r="E8" s="14"/>
      <c r="F8" s="14"/>
      <c r="G8" s="14"/>
      <c r="H8" s="14"/>
      <c r="I8" s="14"/>
      <c r="J8" s="44"/>
    </row>
    <row r="9" spans="1:10" ht="18" customHeight="1">
      <c r="A9" s="43"/>
      <c r="B9" s="14"/>
      <c r="C9" s="14"/>
      <c r="D9" s="14"/>
      <c r="E9" s="14"/>
      <c r="F9" s="14"/>
      <c r="G9" s="14"/>
      <c r="H9" s="14"/>
      <c r="I9" s="14"/>
      <c r="J9" s="44"/>
    </row>
    <row r="10" spans="1:10" ht="18" customHeight="1">
      <c r="A10" s="43"/>
      <c r="B10" s="14"/>
      <c r="C10" s="14"/>
      <c r="D10" s="14"/>
      <c r="E10" s="14"/>
      <c r="F10" s="14"/>
      <c r="G10" s="14"/>
      <c r="H10" s="14"/>
      <c r="I10" s="14"/>
      <c r="J10" s="44"/>
    </row>
    <row r="11" spans="1:10" ht="18" customHeight="1">
      <c r="A11" s="43"/>
      <c r="B11" s="14"/>
      <c r="C11" s="14"/>
      <c r="D11" s="14"/>
      <c r="E11" s="14"/>
      <c r="F11" s="14"/>
      <c r="G11" s="14"/>
      <c r="H11" s="14"/>
      <c r="I11" s="14"/>
      <c r="J11" s="44"/>
    </row>
    <row r="12" spans="1:10" ht="18" customHeight="1">
      <c r="A12" s="43"/>
      <c r="B12" s="14"/>
      <c r="C12" s="14"/>
      <c r="D12" s="14"/>
      <c r="E12" s="14"/>
      <c r="F12" s="14"/>
      <c r="G12" s="14"/>
      <c r="H12" s="14"/>
      <c r="I12" s="14"/>
      <c r="J12" s="44"/>
    </row>
    <row r="13" spans="1:10" ht="18" customHeight="1">
      <c r="A13" s="43"/>
      <c r="B13" s="14"/>
      <c r="C13" s="14"/>
      <c r="D13" s="14"/>
      <c r="E13" s="14"/>
      <c r="F13" s="14"/>
      <c r="G13" s="14"/>
      <c r="H13" s="14"/>
      <c r="I13" s="14"/>
      <c r="J13" s="44"/>
    </row>
    <row r="14" spans="1:10" ht="18" customHeight="1">
      <c r="A14" s="43"/>
      <c r="B14" s="14"/>
      <c r="C14" s="14"/>
      <c r="D14" s="14"/>
      <c r="E14" s="14"/>
      <c r="F14" s="14"/>
      <c r="G14" s="14"/>
      <c r="H14" s="14"/>
      <c r="I14" s="14"/>
      <c r="J14" s="44"/>
    </row>
    <row r="15" spans="1:10" ht="18" customHeight="1">
      <c r="A15" s="43"/>
      <c r="B15" s="14"/>
      <c r="C15" s="14"/>
      <c r="D15" s="14"/>
      <c r="E15" s="14"/>
      <c r="F15" s="14"/>
      <c r="G15" s="14"/>
      <c r="H15" s="14"/>
      <c r="I15" s="14"/>
      <c r="J15" s="44"/>
    </row>
    <row r="16" spans="1:10" ht="18" customHeight="1">
      <c r="A16" s="43"/>
      <c r="B16" s="14"/>
      <c r="C16" s="14"/>
      <c r="D16" s="14"/>
      <c r="E16" s="14"/>
      <c r="F16" s="14"/>
      <c r="G16" s="14"/>
      <c r="H16" s="14"/>
      <c r="I16" s="14"/>
      <c r="J16" s="44"/>
    </row>
    <row r="17" spans="1:10" ht="18" customHeight="1">
      <c r="A17" s="43"/>
      <c r="B17" s="14"/>
      <c r="C17" s="14"/>
      <c r="D17" s="14"/>
      <c r="E17" s="14"/>
      <c r="F17" s="14"/>
      <c r="G17" s="14"/>
      <c r="H17" s="14"/>
      <c r="I17" s="14"/>
      <c r="J17" s="44"/>
    </row>
    <row r="18" spans="1:10" ht="18" customHeight="1">
      <c r="A18" s="43"/>
      <c r="B18" s="14"/>
      <c r="C18" s="14"/>
      <c r="D18" s="14"/>
      <c r="E18" s="14"/>
      <c r="F18" s="14"/>
      <c r="G18" s="14"/>
      <c r="H18" s="14"/>
      <c r="I18" s="14"/>
      <c r="J18" s="44"/>
    </row>
    <row r="19" spans="1:10" ht="18" customHeight="1">
      <c r="A19" s="43"/>
      <c r="B19" s="14"/>
      <c r="C19" s="14"/>
      <c r="D19" s="14"/>
      <c r="E19" s="14"/>
      <c r="F19" s="14"/>
      <c r="G19" s="14"/>
      <c r="H19" s="14"/>
      <c r="I19" s="14"/>
      <c r="J19" s="44"/>
    </row>
    <row r="20" spans="1:10" ht="18" customHeight="1">
      <c r="A20" s="43"/>
      <c r="B20" s="14"/>
      <c r="C20" s="14"/>
      <c r="D20" s="14"/>
      <c r="E20" s="14"/>
      <c r="F20" s="14"/>
      <c r="G20" s="14"/>
      <c r="H20" s="14"/>
      <c r="I20" s="14"/>
      <c r="J20" s="44"/>
    </row>
    <row r="21" spans="1:10" ht="18" customHeight="1">
      <c r="A21" s="43"/>
      <c r="B21" s="14"/>
      <c r="C21" s="14"/>
      <c r="D21" s="14"/>
      <c r="E21" s="14"/>
      <c r="F21" s="14"/>
      <c r="G21" s="14"/>
      <c r="H21" s="14"/>
      <c r="I21" s="14"/>
      <c r="J21" s="44"/>
    </row>
    <row r="22" spans="1:10" ht="18" customHeight="1">
      <c r="A22" s="43"/>
      <c r="B22" s="14"/>
      <c r="C22" s="14"/>
      <c r="D22" s="14"/>
      <c r="E22" s="14"/>
      <c r="F22" s="14"/>
      <c r="G22" s="14"/>
      <c r="H22" s="14"/>
      <c r="I22" s="14"/>
      <c r="J22" s="44"/>
    </row>
    <row r="23" spans="1:10" ht="18" customHeight="1">
      <c r="A23" s="43"/>
      <c r="B23" s="14"/>
      <c r="C23" s="14"/>
      <c r="D23" s="14"/>
      <c r="E23" s="14"/>
      <c r="F23" s="14"/>
      <c r="G23" s="14"/>
      <c r="H23" s="14"/>
      <c r="I23" s="14"/>
      <c r="J23" s="44"/>
    </row>
    <row r="24" spans="1:10" ht="18" customHeight="1" thickBot="1">
      <c r="A24" s="45"/>
      <c r="B24" s="46"/>
      <c r="C24" s="46"/>
      <c r="D24" s="46"/>
      <c r="E24" s="46"/>
      <c r="F24" s="46"/>
      <c r="G24" s="46"/>
      <c r="H24" s="46"/>
      <c r="I24" s="46"/>
      <c r="J24" s="47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 t="s">
        <v>130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9" spans="1:8" ht="12.75">
      <c r="A29" t="s">
        <v>131</v>
      </c>
      <c r="C29" t="s">
        <v>95</v>
      </c>
      <c r="D29" t="s">
        <v>13</v>
      </c>
      <c r="E29" t="s">
        <v>11</v>
      </c>
      <c r="H29" t="s">
        <v>12</v>
      </c>
    </row>
    <row r="30" spans="1:8" ht="12.75">
      <c r="A30" t="s">
        <v>222</v>
      </c>
      <c r="E30">
        <v>296550215</v>
      </c>
      <c r="H30" s="177">
        <v>39470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21" sqref="D21"/>
    </sheetView>
  </sheetViews>
  <sheetFormatPr defaultColWidth="9.00390625" defaultRowHeight="12.75"/>
  <cols>
    <col min="1" max="1" width="4.625" style="0" customWidth="1"/>
    <col min="2" max="2" width="8.375" style="0" customWidth="1"/>
    <col min="3" max="3" width="11.625" style="0" customWidth="1"/>
    <col min="4" max="4" width="23.75390625" style="0" customWidth="1"/>
    <col min="5" max="5" width="11.875" style="0" customWidth="1"/>
    <col min="6" max="6" width="11.375" style="0" customWidth="1"/>
    <col min="7" max="7" width="12.75390625" style="0" customWidth="1"/>
    <col min="8" max="8" width="15.375" style="0" customWidth="1"/>
    <col min="9" max="9" width="14.25390625" style="0" customWidth="1"/>
    <col min="10" max="10" width="15.875" style="0" customWidth="1"/>
  </cols>
  <sheetData>
    <row r="1" spans="2:10" ht="12.75">
      <c r="B1" t="s">
        <v>150</v>
      </c>
      <c r="J1" t="s">
        <v>132</v>
      </c>
    </row>
    <row r="3" ht="15.75">
      <c r="A3" s="32" t="s">
        <v>189</v>
      </c>
    </row>
    <row r="4" ht="15.75">
      <c r="A4" s="32"/>
    </row>
    <row r="5" ht="13.5" thickBot="1">
      <c r="D5" s="87"/>
    </row>
    <row r="6" spans="1:10" ht="12.75">
      <c r="A6" s="33" t="s">
        <v>115</v>
      </c>
      <c r="B6" s="36"/>
      <c r="C6" s="36" t="s">
        <v>133</v>
      </c>
      <c r="D6" s="8"/>
      <c r="E6" s="36" t="s">
        <v>134</v>
      </c>
      <c r="F6" s="35"/>
      <c r="G6" s="36" t="s">
        <v>135</v>
      </c>
      <c r="H6" s="48" t="s">
        <v>56</v>
      </c>
      <c r="I6" s="36"/>
      <c r="J6" s="37"/>
    </row>
    <row r="7" spans="1:10" ht="12.75">
      <c r="A7" s="38" t="s">
        <v>122</v>
      </c>
      <c r="B7" s="8" t="s">
        <v>136</v>
      </c>
      <c r="C7" s="8" t="s">
        <v>137</v>
      </c>
      <c r="D7" s="8" t="s">
        <v>138</v>
      </c>
      <c r="E7" s="8">
        <v>2007</v>
      </c>
      <c r="F7" s="8" t="s">
        <v>139</v>
      </c>
      <c r="G7" s="8" t="s">
        <v>125</v>
      </c>
      <c r="H7" s="8" t="s">
        <v>187</v>
      </c>
      <c r="I7" s="8" t="s">
        <v>60</v>
      </c>
      <c r="J7" s="39" t="s">
        <v>61</v>
      </c>
    </row>
    <row r="8" spans="1:10" ht="13.5" thickBot="1">
      <c r="A8" s="40"/>
      <c r="B8" s="41"/>
      <c r="C8" s="20" t="s">
        <v>140</v>
      </c>
      <c r="D8" s="20"/>
      <c r="E8" s="20" t="s">
        <v>62</v>
      </c>
      <c r="F8" s="20" t="s">
        <v>62</v>
      </c>
      <c r="G8" s="20" t="s">
        <v>62</v>
      </c>
      <c r="H8" s="20" t="s">
        <v>63</v>
      </c>
      <c r="I8" s="20" t="s">
        <v>63</v>
      </c>
      <c r="J8" s="89"/>
    </row>
    <row r="9" spans="1:10" ht="18" customHeight="1">
      <c r="A9" s="88" t="s">
        <v>2</v>
      </c>
      <c r="B9" s="12"/>
      <c r="C9" s="9">
        <v>1641</v>
      </c>
      <c r="D9" s="185" t="s">
        <v>221</v>
      </c>
      <c r="E9" s="12">
        <v>1268</v>
      </c>
      <c r="F9" s="12">
        <v>350</v>
      </c>
      <c r="G9" s="12">
        <v>1618</v>
      </c>
      <c r="H9" s="186">
        <v>1618000</v>
      </c>
      <c r="I9" s="186"/>
      <c r="J9" s="187"/>
    </row>
    <row r="10" spans="1:10" ht="18" customHeight="1">
      <c r="A10" s="43"/>
      <c r="B10" s="14"/>
      <c r="C10" s="14"/>
      <c r="D10" s="14"/>
      <c r="E10" s="14"/>
      <c r="F10" s="14"/>
      <c r="G10" s="14"/>
      <c r="H10" s="14"/>
      <c r="I10" s="14"/>
      <c r="J10" s="44"/>
    </row>
    <row r="11" spans="1:10" ht="18" customHeight="1">
      <c r="A11" s="43"/>
      <c r="B11" s="14"/>
      <c r="C11" s="14"/>
      <c r="D11" s="14"/>
      <c r="E11" s="14"/>
      <c r="F11" s="14"/>
      <c r="G11" s="14"/>
      <c r="H11" s="14"/>
      <c r="I11" s="14"/>
      <c r="J11" s="44"/>
    </row>
    <row r="12" spans="1:10" ht="18" customHeight="1">
      <c r="A12" s="43"/>
      <c r="B12" s="14"/>
      <c r="C12" s="14"/>
      <c r="D12" s="14"/>
      <c r="E12" s="14"/>
      <c r="F12" s="14"/>
      <c r="G12" s="14"/>
      <c r="H12" s="14"/>
      <c r="I12" s="14"/>
      <c r="J12" s="44"/>
    </row>
    <row r="13" spans="1:10" ht="18" customHeight="1">
      <c r="A13" s="43"/>
      <c r="B13" s="14"/>
      <c r="C13" s="14"/>
      <c r="D13" s="14"/>
      <c r="E13" s="14"/>
      <c r="F13" s="14"/>
      <c r="G13" s="14"/>
      <c r="H13" s="14"/>
      <c r="I13" s="14"/>
      <c r="J13" s="44"/>
    </row>
    <row r="14" spans="1:10" ht="18" customHeight="1">
      <c r="A14" s="43"/>
      <c r="B14" s="14"/>
      <c r="C14" s="14"/>
      <c r="D14" s="14"/>
      <c r="E14" s="14"/>
      <c r="F14" s="14"/>
      <c r="G14" s="14"/>
      <c r="H14" s="14"/>
      <c r="I14" s="14"/>
      <c r="J14" s="44"/>
    </row>
    <row r="15" spans="1:10" ht="18" customHeight="1">
      <c r="A15" s="43"/>
      <c r="B15" s="14"/>
      <c r="C15" s="14"/>
      <c r="D15" s="14"/>
      <c r="E15" s="14"/>
      <c r="F15" s="14"/>
      <c r="G15" s="14"/>
      <c r="H15" s="14"/>
      <c r="I15" s="14"/>
      <c r="J15" s="44"/>
    </row>
    <row r="16" spans="1:10" ht="18" customHeight="1">
      <c r="A16" s="43"/>
      <c r="B16" s="14"/>
      <c r="C16" s="14"/>
      <c r="D16" s="14"/>
      <c r="E16" s="14"/>
      <c r="F16" s="14"/>
      <c r="G16" s="14"/>
      <c r="H16" s="14"/>
      <c r="I16" s="14"/>
      <c r="J16" s="44"/>
    </row>
    <row r="17" spans="1:10" ht="18" customHeight="1">
      <c r="A17" s="43"/>
      <c r="B17" s="14"/>
      <c r="C17" s="14"/>
      <c r="D17" s="14"/>
      <c r="E17" s="14"/>
      <c r="F17" s="14"/>
      <c r="G17" s="14"/>
      <c r="H17" s="14"/>
      <c r="I17" s="14"/>
      <c r="J17" s="44"/>
    </row>
    <row r="18" spans="1:10" ht="18" customHeight="1">
      <c r="A18" s="43"/>
      <c r="B18" s="14"/>
      <c r="C18" s="14"/>
      <c r="D18" s="14"/>
      <c r="E18" s="14"/>
      <c r="F18" s="14"/>
      <c r="G18" s="14"/>
      <c r="H18" s="14"/>
      <c r="I18" s="14"/>
      <c r="J18" s="44"/>
    </row>
    <row r="19" spans="1:10" ht="18" customHeight="1">
      <c r="A19" s="43"/>
      <c r="B19" s="14"/>
      <c r="C19" s="14"/>
      <c r="D19" s="14"/>
      <c r="E19" s="14"/>
      <c r="F19" s="14"/>
      <c r="G19" s="14"/>
      <c r="H19" s="14"/>
      <c r="I19" s="14"/>
      <c r="J19" s="44"/>
    </row>
    <row r="20" spans="1:10" ht="18" customHeight="1">
      <c r="A20" s="43"/>
      <c r="B20" s="14"/>
      <c r="C20" s="14"/>
      <c r="D20" s="14"/>
      <c r="E20" s="14"/>
      <c r="F20" s="14"/>
      <c r="G20" s="14"/>
      <c r="H20" s="14"/>
      <c r="I20" s="14"/>
      <c r="J20" s="44"/>
    </row>
    <row r="21" spans="1:10" ht="18" customHeight="1">
      <c r="A21" s="43"/>
      <c r="B21" s="14"/>
      <c r="C21" s="14"/>
      <c r="D21" s="14"/>
      <c r="E21" s="14"/>
      <c r="F21" s="14"/>
      <c r="G21" s="14"/>
      <c r="H21" s="14"/>
      <c r="I21" s="14"/>
      <c r="J21" s="44"/>
    </row>
    <row r="22" spans="1:10" ht="18" customHeight="1">
      <c r="A22" s="43"/>
      <c r="B22" s="14"/>
      <c r="C22" s="14"/>
      <c r="D22" s="14"/>
      <c r="E22" s="14"/>
      <c r="F22" s="14"/>
      <c r="G22" s="14"/>
      <c r="H22" s="14"/>
      <c r="I22" s="14"/>
      <c r="J22" s="44"/>
    </row>
    <row r="23" spans="1:10" ht="18" customHeight="1">
      <c r="A23" s="43"/>
      <c r="B23" s="14"/>
      <c r="C23" s="14"/>
      <c r="D23" s="14"/>
      <c r="E23" s="14"/>
      <c r="F23" s="14"/>
      <c r="G23" s="14"/>
      <c r="H23" s="14"/>
      <c r="I23" s="14"/>
      <c r="J23" s="44"/>
    </row>
    <row r="24" spans="1:10" ht="18" customHeight="1">
      <c r="A24" s="43"/>
      <c r="B24" s="14"/>
      <c r="C24" s="14"/>
      <c r="D24" s="14"/>
      <c r="E24" s="14"/>
      <c r="F24" s="14"/>
      <c r="G24" s="14"/>
      <c r="H24" s="14"/>
      <c r="I24" s="14"/>
      <c r="J24" s="44"/>
    </row>
    <row r="25" spans="1:10" ht="18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8" ht="12.75">
      <c r="A28" t="s">
        <v>141</v>
      </c>
      <c r="D28" t="s">
        <v>11</v>
      </c>
      <c r="E28" t="s">
        <v>95</v>
      </c>
      <c r="H28" t="s">
        <v>12</v>
      </c>
    </row>
    <row r="29" spans="1:8" ht="12.75">
      <c r="A29" t="s">
        <v>222</v>
      </c>
      <c r="D29">
        <v>296550215</v>
      </c>
      <c r="H29" s="177">
        <v>39470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29" sqref="C29"/>
    </sheetView>
  </sheetViews>
  <sheetFormatPr defaultColWidth="9.00390625" defaultRowHeight="12.75"/>
  <cols>
    <col min="1" max="1" width="4.375" style="0" customWidth="1"/>
    <col min="2" max="2" width="8.375" style="0" customWidth="1"/>
    <col min="3" max="3" width="13.00390625" style="0" customWidth="1"/>
    <col min="4" max="4" width="23.75390625" style="0" customWidth="1"/>
    <col min="5" max="5" width="12.25390625" style="0" customWidth="1"/>
    <col min="6" max="6" width="11.625" style="0" customWidth="1"/>
    <col min="7" max="7" width="12.875" style="0" customWidth="1"/>
    <col min="8" max="8" width="14.25390625" style="0" customWidth="1"/>
    <col min="9" max="9" width="13.125" style="0" customWidth="1"/>
    <col min="10" max="10" width="18.00390625" style="0" customWidth="1"/>
  </cols>
  <sheetData>
    <row r="1" spans="2:10" ht="12.75">
      <c r="B1" t="s">
        <v>150</v>
      </c>
      <c r="J1" t="s">
        <v>142</v>
      </c>
    </row>
    <row r="3" ht="15.75">
      <c r="A3" s="32" t="s">
        <v>190</v>
      </c>
    </row>
    <row r="4" ht="15.75">
      <c r="A4" s="32"/>
    </row>
    <row r="5" ht="13.5" thickBot="1">
      <c r="D5" s="87"/>
    </row>
    <row r="6" spans="1:10" ht="12.75">
      <c r="A6" s="33" t="s">
        <v>115</v>
      </c>
      <c r="B6" s="36"/>
      <c r="C6" s="36" t="s">
        <v>133</v>
      </c>
      <c r="D6" s="8"/>
      <c r="E6" s="36" t="s">
        <v>134</v>
      </c>
      <c r="F6" s="35"/>
      <c r="G6" s="36" t="s">
        <v>143</v>
      </c>
      <c r="H6" s="48" t="s">
        <v>56</v>
      </c>
      <c r="I6" s="36"/>
      <c r="J6" s="37"/>
    </row>
    <row r="7" spans="1:10" ht="12.75">
      <c r="A7" s="38" t="s">
        <v>122</v>
      </c>
      <c r="B7" s="8" t="s">
        <v>136</v>
      </c>
      <c r="C7" s="8" t="s">
        <v>137</v>
      </c>
      <c r="D7" s="8" t="s">
        <v>138</v>
      </c>
      <c r="E7" s="8">
        <v>2007</v>
      </c>
      <c r="F7" s="8" t="s">
        <v>139</v>
      </c>
      <c r="G7" s="8" t="s">
        <v>125</v>
      </c>
      <c r="H7" s="8" t="s">
        <v>187</v>
      </c>
      <c r="I7" s="8" t="s">
        <v>60</v>
      </c>
      <c r="J7" s="39" t="s">
        <v>61</v>
      </c>
    </row>
    <row r="8" spans="1:10" ht="13.5" thickBot="1">
      <c r="A8" s="40"/>
      <c r="B8" s="41"/>
      <c r="C8" s="20" t="s">
        <v>140</v>
      </c>
      <c r="D8" s="20"/>
      <c r="E8" s="20" t="s">
        <v>62</v>
      </c>
      <c r="F8" s="20" t="s">
        <v>62</v>
      </c>
      <c r="G8" s="20" t="s">
        <v>62</v>
      </c>
      <c r="H8" s="20" t="s">
        <v>63</v>
      </c>
      <c r="I8" s="20" t="s">
        <v>63</v>
      </c>
      <c r="J8" s="89"/>
    </row>
    <row r="9" spans="1:10" ht="18" customHeight="1">
      <c r="A9" s="88"/>
      <c r="B9" s="12"/>
      <c r="C9" s="12"/>
      <c r="D9" s="12"/>
      <c r="E9" s="12"/>
      <c r="F9" s="12"/>
      <c r="G9" s="12"/>
      <c r="H9" s="12"/>
      <c r="I9" s="12"/>
      <c r="J9" s="80"/>
    </row>
    <row r="10" spans="1:10" ht="18" customHeight="1">
      <c r="A10" s="43"/>
      <c r="B10" s="14"/>
      <c r="C10" s="14"/>
      <c r="D10" s="14"/>
      <c r="E10" s="14"/>
      <c r="F10" s="14"/>
      <c r="G10" s="14"/>
      <c r="H10" s="14"/>
      <c r="I10" s="14"/>
      <c r="J10" s="44"/>
    </row>
    <row r="11" spans="1:10" ht="18" customHeight="1">
      <c r="A11" s="43"/>
      <c r="B11" s="14"/>
      <c r="C11" s="14"/>
      <c r="D11" s="14"/>
      <c r="E11" s="14"/>
      <c r="F11" s="14"/>
      <c r="G11" s="14"/>
      <c r="H11" s="14"/>
      <c r="I11" s="14"/>
      <c r="J11" s="44"/>
    </row>
    <row r="12" spans="1:10" ht="18" customHeight="1">
      <c r="A12" s="43"/>
      <c r="B12" s="14"/>
      <c r="C12" s="14"/>
      <c r="D12" s="14"/>
      <c r="E12" s="14"/>
      <c r="F12" s="14"/>
      <c r="G12" s="14"/>
      <c r="H12" s="14"/>
      <c r="I12" s="14"/>
      <c r="J12" s="44"/>
    </row>
    <row r="13" spans="1:10" ht="18" customHeight="1">
      <c r="A13" s="43"/>
      <c r="B13" s="14"/>
      <c r="C13" s="14"/>
      <c r="D13" s="14"/>
      <c r="E13" s="14"/>
      <c r="F13" s="14"/>
      <c r="G13" s="14"/>
      <c r="H13" s="14"/>
      <c r="I13" s="14"/>
      <c r="J13" s="44"/>
    </row>
    <row r="14" spans="1:10" ht="18" customHeight="1">
      <c r="A14" s="43"/>
      <c r="B14" s="14"/>
      <c r="C14" s="14"/>
      <c r="D14" s="14"/>
      <c r="E14" s="14"/>
      <c r="F14" s="14"/>
      <c r="G14" s="14"/>
      <c r="H14" s="14"/>
      <c r="I14" s="14"/>
      <c r="J14" s="44"/>
    </row>
    <row r="15" spans="1:10" ht="18" customHeight="1">
      <c r="A15" s="43"/>
      <c r="B15" s="14"/>
      <c r="C15" s="14"/>
      <c r="D15" s="14"/>
      <c r="E15" s="14"/>
      <c r="F15" s="14"/>
      <c r="G15" s="14"/>
      <c r="H15" s="14"/>
      <c r="I15" s="14"/>
      <c r="J15" s="44"/>
    </row>
    <row r="16" spans="1:10" ht="18" customHeight="1">
      <c r="A16" s="43"/>
      <c r="B16" s="14"/>
      <c r="C16" s="14"/>
      <c r="D16" s="14"/>
      <c r="E16" s="14"/>
      <c r="F16" s="14"/>
      <c r="G16" s="14"/>
      <c r="H16" s="14"/>
      <c r="I16" s="14"/>
      <c r="J16" s="44"/>
    </row>
    <row r="17" spans="1:10" ht="18" customHeight="1">
      <c r="A17" s="43"/>
      <c r="B17" s="14"/>
      <c r="C17" s="14"/>
      <c r="D17" s="14"/>
      <c r="E17" s="14"/>
      <c r="F17" s="14"/>
      <c r="G17" s="14"/>
      <c r="H17" s="14"/>
      <c r="I17" s="14"/>
      <c r="J17" s="44"/>
    </row>
    <row r="18" spans="1:10" ht="18" customHeight="1">
      <c r="A18" s="43"/>
      <c r="B18" s="14"/>
      <c r="C18" s="14"/>
      <c r="D18" s="14"/>
      <c r="E18" s="14"/>
      <c r="F18" s="14"/>
      <c r="G18" s="14"/>
      <c r="H18" s="14"/>
      <c r="I18" s="14"/>
      <c r="J18" s="44"/>
    </row>
    <row r="19" spans="1:10" ht="18" customHeight="1">
      <c r="A19" s="43"/>
      <c r="B19" s="14"/>
      <c r="C19" s="14"/>
      <c r="D19" s="14"/>
      <c r="E19" s="14"/>
      <c r="F19" s="14"/>
      <c r="G19" s="14"/>
      <c r="H19" s="14"/>
      <c r="I19" s="14"/>
      <c r="J19" s="44"/>
    </row>
    <row r="20" spans="1:10" ht="18" customHeight="1">
      <c r="A20" s="43"/>
      <c r="B20" s="14"/>
      <c r="C20" s="14"/>
      <c r="D20" s="14"/>
      <c r="E20" s="14"/>
      <c r="F20" s="14"/>
      <c r="G20" s="14"/>
      <c r="H20" s="14"/>
      <c r="I20" s="14"/>
      <c r="J20" s="44"/>
    </row>
    <row r="21" spans="1:10" ht="18" customHeight="1">
      <c r="A21" s="43"/>
      <c r="B21" s="14"/>
      <c r="C21" s="14"/>
      <c r="D21" s="14"/>
      <c r="E21" s="14"/>
      <c r="F21" s="14"/>
      <c r="G21" s="14"/>
      <c r="H21" s="14"/>
      <c r="I21" s="14"/>
      <c r="J21" s="44"/>
    </row>
    <row r="22" spans="1:10" ht="18" customHeight="1">
      <c r="A22" s="43"/>
      <c r="B22" s="14"/>
      <c r="C22" s="14"/>
      <c r="D22" s="14"/>
      <c r="E22" s="14"/>
      <c r="F22" s="14"/>
      <c r="G22" s="14"/>
      <c r="H22" s="14"/>
      <c r="I22" s="14"/>
      <c r="J22" s="44"/>
    </row>
    <row r="23" spans="1:10" ht="18" customHeight="1">
      <c r="A23" s="43"/>
      <c r="B23" s="14"/>
      <c r="C23" s="14"/>
      <c r="D23" s="14"/>
      <c r="E23" s="14"/>
      <c r="F23" s="14"/>
      <c r="G23" s="14"/>
      <c r="H23" s="14"/>
      <c r="I23" s="14"/>
      <c r="J23" s="44"/>
    </row>
    <row r="24" spans="1:10" ht="18" customHeight="1">
      <c r="A24" s="43"/>
      <c r="B24" s="14"/>
      <c r="C24" s="14"/>
      <c r="D24" s="14"/>
      <c r="E24" s="14"/>
      <c r="F24" s="14"/>
      <c r="G24" s="14"/>
      <c r="H24" s="14"/>
      <c r="I24" s="14"/>
      <c r="J24" s="44"/>
    </row>
    <row r="25" spans="1:10" ht="18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8" ht="12.75">
      <c r="A27" t="s">
        <v>131</v>
      </c>
      <c r="D27" t="s">
        <v>11</v>
      </c>
      <c r="E27" t="s">
        <v>65</v>
      </c>
      <c r="H27" t="s">
        <v>12</v>
      </c>
    </row>
    <row r="28" spans="1:10" ht="12.75">
      <c r="A28" s="5" t="s">
        <v>222</v>
      </c>
      <c r="B28" s="5"/>
      <c r="C28" s="5"/>
      <c r="D28" s="5">
        <v>296550215</v>
      </c>
      <c r="E28" s="5" t="s">
        <v>66</v>
      </c>
      <c r="F28" s="5"/>
      <c r="G28" s="5"/>
      <c r="H28" s="188">
        <v>39470</v>
      </c>
      <c r="I28" s="5"/>
      <c r="J28" s="5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4.125" style="0" customWidth="1"/>
    <col min="2" max="2" width="61.875" style="0" customWidth="1"/>
    <col min="3" max="3" width="21.00390625" style="0" customWidth="1"/>
  </cols>
  <sheetData>
    <row r="1" spans="2:3" ht="12.75">
      <c r="B1" t="s">
        <v>150</v>
      </c>
      <c r="C1" t="s">
        <v>14</v>
      </c>
    </row>
    <row r="3" spans="1:3" ht="15.75">
      <c r="A3" s="52" t="s">
        <v>15</v>
      </c>
      <c r="B3" s="126" t="s">
        <v>154</v>
      </c>
      <c r="C3" s="127"/>
    </row>
    <row r="5" spans="1:3" ht="13.5" customHeight="1">
      <c r="A5" s="15" t="s">
        <v>16</v>
      </c>
      <c r="B5" s="16" t="s">
        <v>155</v>
      </c>
      <c r="C5" s="14"/>
    </row>
    <row r="6" spans="1:3" ht="13.5" customHeight="1">
      <c r="A6" s="13"/>
      <c r="B6" s="14" t="s">
        <v>17</v>
      </c>
      <c r="C6" s="14"/>
    </row>
    <row r="7" spans="1:3" ht="13.5" customHeight="1">
      <c r="A7" s="13"/>
      <c r="B7" s="14" t="s">
        <v>156</v>
      </c>
      <c r="C7" s="160">
        <f>C8+C9</f>
        <v>39075040</v>
      </c>
    </row>
    <row r="8" spans="1:3" ht="13.5" customHeight="1">
      <c r="A8" s="13"/>
      <c r="B8" s="14" t="s">
        <v>18</v>
      </c>
      <c r="C8" s="160">
        <v>38913878</v>
      </c>
    </row>
    <row r="9" spans="1:3" ht="13.5" customHeight="1">
      <c r="A9" s="13"/>
      <c r="B9" s="14" t="s">
        <v>19</v>
      </c>
      <c r="C9" s="160">
        <v>161162</v>
      </c>
    </row>
    <row r="10" spans="1:3" ht="13.5" customHeight="1">
      <c r="A10" s="13"/>
      <c r="B10" s="14"/>
      <c r="C10" s="150"/>
    </row>
    <row r="11" spans="1:3" ht="13.5" customHeight="1">
      <c r="A11" s="13"/>
      <c r="B11" s="14" t="s">
        <v>20</v>
      </c>
      <c r="C11" s="160">
        <f>C12+C13</f>
        <v>781500.8</v>
      </c>
    </row>
    <row r="12" spans="1:3" ht="13.5" customHeight="1">
      <c r="A12" s="13"/>
      <c r="B12" s="14" t="s">
        <v>21</v>
      </c>
      <c r="C12" s="160">
        <v>778277.56</v>
      </c>
    </row>
    <row r="13" spans="1:3" ht="13.5" customHeight="1">
      <c r="A13" s="13"/>
      <c r="B13" s="14" t="s">
        <v>22</v>
      </c>
      <c r="C13" s="160">
        <v>3223.24</v>
      </c>
    </row>
    <row r="14" spans="1:3" ht="13.5" customHeight="1">
      <c r="A14" s="13"/>
      <c r="B14" s="14"/>
      <c r="C14" s="150"/>
    </row>
    <row r="15" spans="1:3" ht="13.5" customHeight="1">
      <c r="A15" s="13"/>
      <c r="B15" s="14" t="s">
        <v>23</v>
      </c>
      <c r="C15" s="160">
        <f>C16+C17</f>
        <v>781500.8</v>
      </c>
    </row>
    <row r="16" spans="1:3" ht="13.5" customHeight="1">
      <c r="A16" s="13"/>
      <c r="B16" s="14" t="s">
        <v>24</v>
      </c>
      <c r="C16" s="160">
        <v>778277.56</v>
      </c>
    </row>
    <row r="17" spans="1:3" ht="13.5" customHeight="1">
      <c r="A17" s="13"/>
      <c r="B17" s="14" t="s">
        <v>25</v>
      </c>
      <c r="C17" s="160">
        <v>3223.24</v>
      </c>
    </row>
    <row r="18" spans="1:3" ht="13.5" customHeight="1">
      <c r="A18" s="13"/>
      <c r="B18" s="14"/>
      <c r="C18" s="150"/>
    </row>
    <row r="19" spans="1:3" ht="13.5" customHeight="1">
      <c r="A19" s="13"/>
      <c r="B19" s="14" t="s">
        <v>26</v>
      </c>
      <c r="C19" s="160">
        <f>C20+C21</f>
        <v>1.2</v>
      </c>
    </row>
    <row r="20" spans="1:3" ht="13.5" customHeight="1">
      <c r="A20" s="13"/>
      <c r="B20" s="14" t="s">
        <v>27</v>
      </c>
      <c r="C20" s="160">
        <v>1.2</v>
      </c>
    </row>
    <row r="21" spans="1:3" ht="13.5" customHeight="1">
      <c r="A21" s="13"/>
      <c r="B21" s="14" t="s">
        <v>28</v>
      </c>
      <c r="C21" s="160">
        <v>0</v>
      </c>
    </row>
    <row r="22" spans="1:3" ht="13.5" customHeight="1">
      <c r="A22" s="13"/>
      <c r="B22" s="14"/>
      <c r="C22" s="150"/>
    </row>
    <row r="23" spans="1:3" ht="13.5" customHeight="1">
      <c r="A23" s="13" t="s">
        <v>29</v>
      </c>
      <c r="B23" s="14" t="s">
        <v>30</v>
      </c>
      <c r="C23" s="150">
        <v>0</v>
      </c>
    </row>
    <row r="24" spans="1:3" ht="13.5" customHeight="1">
      <c r="A24" s="13"/>
      <c r="B24" s="14" t="s">
        <v>27</v>
      </c>
      <c r="C24" s="150" t="s">
        <v>3</v>
      </c>
    </row>
    <row r="25" spans="1:3" ht="13.5" customHeight="1">
      <c r="A25" s="13"/>
      <c r="B25" s="14" t="s">
        <v>28</v>
      </c>
      <c r="C25" s="150" t="s">
        <v>3</v>
      </c>
    </row>
    <row r="26" spans="1:3" ht="13.5" customHeight="1">
      <c r="A26" s="13"/>
      <c r="B26" s="14"/>
      <c r="C26" s="150"/>
    </row>
    <row r="27" spans="1:3" ht="13.5" customHeight="1">
      <c r="A27" s="15" t="s">
        <v>31</v>
      </c>
      <c r="B27" s="16" t="s">
        <v>32</v>
      </c>
      <c r="C27" s="150"/>
    </row>
    <row r="28" spans="1:3" ht="13.5" customHeight="1">
      <c r="A28" s="14"/>
      <c r="B28" s="14" t="s">
        <v>157</v>
      </c>
      <c r="C28" s="160">
        <v>612829.42</v>
      </c>
    </row>
    <row r="29" spans="1:3" ht="13.5" customHeight="1">
      <c r="A29" s="14"/>
      <c r="B29" s="14"/>
      <c r="C29" s="150"/>
    </row>
    <row r="30" spans="1:3" ht="13.5" customHeight="1">
      <c r="A30" s="14"/>
      <c r="B30" s="14" t="s">
        <v>33</v>
      </c>
      <c r="C30" s="150" t="s">
        <v>3</v>
      </c>
    </row>
    <row r="31" spans="1:3" ht="13.5" customHeight="1">
      <c r="A31" s="14"/>
      <c r="B31" s="14" t="s">
        <v>158</v>
      </c>
      <c r="C31" s="160">
        <v>1.2</v>
      </c>
    </row>
    <row r="32" spans="1:3" ht="13.5" customHeight="1">
      <c r="A32" s="14"/>
      <c r="B32" s="14"/>
      <c r="C32" s="150"/>
    </row>
    <row r="33" spans="1:3" ht="13.5" customHeight="1">
      <c r="A33" s="14"/>
      <c r="B33" s="14" t="s">
        <v>34</v>
      </c>
      <c r="C33" s="150" t="s">
        <v>3</v>
      </c>
    </row>
    <row r="34" spans="1:3" ht="13.5" customHeight="1">
      <c r="A34" s="14"/>
      <c r="B34" s="14" t="s">
        <v>159</v>
      </c>
      <c r="C34" s="150" t="s">
        <v>3</v>
      </c>
    </row>
    <row r="35" spans="1:3" ht="13.5" customHeight="1">
      <c r="A35" s="14"/>
      <c r="B35" s="14"/>
      <c r="C35" s="150"/>
    </row>
    <row r="36" spans="1:3" ht="13.5" customHeight="1">
      <c r="A36" s="14"/>
      <c r="B36" s="14" t="s">
        <v>160</v>
      </c>
      <c r="C36" s="150"/>
    </row>
    <row r="37" spans="1:3" ht="13.5" customHeight="1">
      <c r="A37" s="14"/>
      <c r="B37" s="14" t="s">
        <v>35</v>
      </c>
      <c r="C37" s="160">
        <v>781500.8</v>
      </c>
    </row>
    <row r="38" spans="1:3" ht="13.5" customHeight="1">
      <c r="A38" s="14"/>
      <c r="B38" s="14"/>
      <c r="C38" s="150"/>
    </row>
    <row r="39" spans="1:3" ht="13.5" customHeight="1">
      <c r="A39" s="14"/>
      <c r="B39" s="79" t="s">
        <v>161</v>
      </c>
      <c r="C39" s="160">
        <f>C28+C37+C31</f>
        <v>1394331.4200000002</v>
      </c>
    </row>
    <row r="40" spans="1:3" ht="13.5" customHeight="1">
      <c r="A40" s="14"/>
      <c r="B40" s="14"/>
      <c r="C40" s="150"/>
    </row>
    <row r="41" spans="1:3" ht="13.5" customHeight="1">
      <c r="A41" s="14"/>
      <c r="B41" s="14" t="s">
        <v>162</v>
      </c>
      <c r="C41" s="160">
        <v>730164.63</v>
      </c>
    </row>
    <row r="42" spans="1:3" ht="13.5" customHeight="1">
      <c r="A42" s="14"/>
      <c r="B42" s="14"/>
      <c r="C42" s="150"/>
    </row>
    <row r="43" spans="1:3" ht="13.5" customHeight="1">
      <c r="A43" s="14"/>
      <c r="B43" s="79" t="s">
        <v>163</v>
      </c>
      <c r="C43" s="161">
        <f>C39-C41</f>
        <v>664166.7900000002</v>
      </c>
    </row>
    <row r="44" spans="1:3" ht="13.5" customHeight="1">
      <c r="A44" s="10"/>
      <c r="B44" s="121"/>
      <c r="C44" s="151"/>
    </row>
    <row r="45" spans="1:3" ht="13.5" customHeight="1">
      <c r="A45" s="10"/>
      <c r="B45" s="122" t="s">
        <v>164</v>
      </c>
      <c r="C45" s="160"/>
    </row>
    <row r="46" spans="1:3" ht="13.5" customHeight="1">
      <c r="A46" s="10"/>
      <c r="B46" s="122" t="s">
        <v>165</v>
      </c>
      <c r="C46" s="150"/>
    </row>
    <row r="47" spans="1:3" ht="13.5" customHeight="1">
      <c r="A47" s="10"/>
      <c r="B47" s="122"/>
      <c r="C47" s="151"/>
    </row>
    <row r="48" spans="1:3" ht="13.5" customHeight="1">
      <c r="A48" s="10"/>
      <c r="B48" s="121" t="s">
        <v>166</v>
      </c>
      <c r="C48" s="161">
        <f>C43+C45</f>
        <v>664166.7900000002</v>
      </c>
    </row>
    <row r="49" spans="1:3" ht="13.5" customHeight="1" thickBot="1">
      <c r="A49" s="46"/>
      <c r="B49" s="46"/>
      <c r="C49" s="152"/>
    </row>
    <row r="51" spans="1:2" ht="12.75">
      <c r="A51" s="2"/>
      <c r="B51" s="4" t="s">
        <v>146</v>
      </c>
    </row>
    <row r="52" ht="12.75">
      <c r="B52" t="s">
        <v>234</v>
      </c>
    </row>
    <row r="78" ht="12.75">
      <c r="B78" s="3"/>
    </row>
  </sheetData>
  <printOptions/>
  <pageMargins left="0.7874015748031497" right="0.7874015748031497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22">
      <selection activeCell="C44" sqref="C44"/>
    </sheetView>
  </sheetViews>
  <sheetFormatPr defaultColWidth="9.00390625" defaultRowHeight="12.75"/>
  <cols>
    <col min="1" max="1" width="4.125" style="0" customWidth="1"/>
    <col min="2" max="2" width="63.75390625" style="0" customWidth="1"/>
    <col min="3" max="3" width="20.25390625" style="0" customWidth="1"/>
  </cols>
  <sheetData>
    <row r="1" spans="2:3" ht="12.75">
      <c r="B1" t="s">
        <v>150</v>
      </c>
      <c r="C1" t="s">
        <v>36</v>
      </c>
    </row>
    <row r="3" spans="1:3" ht="15.75">
      <c r="A3" s="81"/>
      <c r="B3" s="81" t="s">
        <v>167</v>
      </c>
      <c r="C3" s="81"/>
    </row>
    <row r="4" spans="1:3" ht="16.5" thickBot="1">
      <c r="A4" s="81"/>
      <c r="B4" s="81"/>
      <c r="C4" s="81"/>
    </row>
    <row r="5" spans="1:3" ht="13.5" customHeight="1">
      <c r="A5" s="55" t="s">
        <v>2</v>
      </c>
      <c r="B5" s="123" t="s">
        <v>168</v>
      </c>
      <c r="C5" s="168">
        <v>3395969.29</v>
      </c>
    </row>
    <row r="6" spans="1:3" ht="13.5" customHeight="1">
      <c r="A6" s="63"/>
      <c r="B6" s="12" t="s">
        <v>38</v>
      </c>
      <c r="C6" s="69" t="s">
        <v>37</v>
      </c>
    </row>
    <row r="7" spans="1:3" ht="12.75">
      <c r="A7" s="83"/>
      <c r="B7" s="17"/>
      <c r="C7" s="67"/>
    </row>
    <row r="8" spans="1:3" ht="12.75">
      <c r="A8" s="63" t="s">
        <v>4</v>
      </c>
      <c r="B8" s="18" t="s">
        <v>169</v>
      </c>
      <c r="C8" s="167"/>
    </row>
    <row r="9" spans="1:3" ht="12.75">
      <c r="A9" s="84" t="s">
        <v>5</v>
      </c>
      <c r="B9" s="19" t="s">
        <v>197</v>
      </c>
      <c r="C9" s="69"/>
    </row>
    <row r="10" spans="1:3" ht="12.75">
      <c r="A10" s="63"/>
      <c r="B10" s="18" t="s">
        <v>39</v>
      </c>
      <c r="C10" s="167">
        <v>4409040.06</v>
      </c>
    </row>
    <row r="11" spans="1:3" ht="12.75">
      <c r="A11" s="83"/>
      <c r="B11" s="17"/>
      <c r="C11" s="67"/>
    </row>
    <row r="12" spans="1:3" ht="12.75">
      <c r="A12" s="63" t="s">
        <v>6</v>
      </c>
      <c r="B12" s="18" t="s">
        <v>40</v>
      </c>
      <c r="C12" s="69" t="s">
        <v>37</v>
      </c>
    </row>
    <row r="13" spans="1:3" ht="12.75">
      <c r="A13" s="83" t="s">
        <v>7</v>
      </c>
      <c r="B13" s="17" t="s">
        <v>235</v>
      </c>
      <c r="C13" s="67"/>
    </row>
    <row r="14" spans="1:3" ht="12.75">
      <c r="A14" s="63"/>
      <c r="B14" s="18" t="s">
        <v>41</v>
      </c>
      <c r="C14" s="167">
        <v>22419000</v>
      </c>
    </row>
    <row r="15" spans="1:3" ht="12.75">
      <c r="A15" s="83"/>
      <c r="B15" s="17"/>
      <c r="C15" s="67"/>
    </row>
    <row r="16" spans="1:3" ht="12.75">
      <c r="A16" s="63" t="s">
        <v>8</v>
      </c>
      <c r="B16" s="18" t="s">
        <v>42</v>
      </c>
      <c r="C16" s="80" t="s">
        <v>37</v>
      </c>
    </row>
    <row r="17" spans="1:3" ht="14.25" customHeight="1">
      <c r="A17" s="84"/>
      <c r="B17" s="10"/>
      <c r="C17" s="67"/>
    </row>
    <row r="18" spans="1:3" ht="14.25" customHeight="1">
      <c r="A18" s="84" t="s">
        <v>10</v>
      </c>
      <c r="B18" s="19" t="s">
        <v>170</v>
      </c>
      <c r="C18" s="69" t="s">
        <v>37</v>
      </c>
    </row>
    <row r="19" spans="1:3" ht="12.75">
      <c r="A19" s="83"/>
      <c r="B19" s="17"/>
      <c r="C19" s="67"/>
    </row>
    <row r="20" spans="1:3" ht="12.75">
      <c r="A20" s="63" t="s">
        <v>43</v>
      </c>
      <c r="B20" s="21" t="s">
        <v>171</v>
      </c>
      <c r="C20" s="169">
        <f>C5+C10+C14</f>
        <v>30224009.35</v>
      </c>
    </row>
    <row r="21" spans="1:3" ht="12.75">
      <c r="A21" s="83"/>
      <c r="B21" s="17"/>
      <c r="C21" s="67"/>
    </row>
    <row r="22" spans="1:3" ht="12.75">
      <c r="A22" s="84" t="s">
        <v>44</v>
      </c>
      <c r="B22" s="18" t="s">
        <v>172</v>
      </c>
      <c r="C22" s="170">
        <v>24559339.1</v>
      </c>
    </row>
    <row r="23" spans="1:3" ht="12.75">
      <c r="A23" s="84"/>
      <c r="B23" s="5" t="s">
        <v>45</v>
      </c>
      <c r="C23" s="132"/>
    </row>
    <row r="24" spans="1:3" ht="12.75">
      <c r="A24" s="84"/>
      <c r="B24" s="5" t="s">
        <v>173</v>
      </c>
      <c r="C24" s="82"/>
    </row>
    <row r="25" spans="1:4" ht="15" customHeight="1">
      <c r="A25" s="84"/>
      <c r="B25" s="29" t="s">
        <v>236</v>
      </c>
      <c r="C25" s="85"/>
      <c r="D25" s="5"/>
    </row>
    <row r="26" spans="1:3" ht="15" customHeight="1">
      <c r="A26" s="84"/>
      <c r="B26" s="29" t="s">
        <v>211</v>
      </c>
      <c r="C26" s="171">
        <v>2000000</v>
      </c>
    </row>
    <row r="27" spans="1:3" ht="15" customHeight="1">
      <c r="A27" s="84"/>
      <c r="B27" s="29" t="s">
        <v>213</v>
      </c>
      <c r="C27" s="171">
        <v>12020000</v>
      </c>
    </row>
    <row r="28" spans="1:3" ht="15" customHeight="1">
      <c r="A28" s="84"/>
      <c r="B28" s="29" t="s">
        <v>212</v>
      </c>
      <c r="C28" s="171">
        <v>7300000</v>
      </c>
    </row>
    <row r="29" spans="1:3" ht="15" customHeight="1">
      <c r="A29" s="84"/>
      <c r="B29" s="29" t="s">
        <v>214</v>
      </c>
      <c r="C29" s="171">
        <v>119000</v>
      </c>
    </row>
    <row r="30" spans="1:3" ht="15" customHeight="1">
      <c r="A30" s="84"/>
      <c r="B30" s="29" t="s">
        <v>215</v>
      </c>
      <c r="C30" s="171">
        <v>980000</v>
      </c>
    </row>
    <row r="31" spans="1:3" ht="15" customHeight="1">
      <c r="A31" s="84"/>
      <c r="B31" s="29" t="s">
        <v>216</v>
      </c>
      <c r="C31" s="171"/>
    </row>
    <row r="32" spans="1:3" ht="15" customHeight="1">
      <c r="A32" s="84"/>
      <c r="B32" s="29" t="s">
        <v>217</v>
      </c>
      <c r="C32" s="171"/>
    </row>
    <row r="33" spans="1:3" ht="15" customHeight="1">
      <c r="A33" s="84"/>
      <c r="B33" s="29" t="s">
        <v>208</v>
      </c>
      <c r="C33" s="171"/>
    </row>
    <row r="34" spans="1:3" ht="15" customHeight="1">
      <c r="A34" s="84"/>
      <c r="B34" s="29" t="s">
        <v>209</v>
      </c>
      <c r="C34" s="171"/>
    </row>
    <row r="35" spans="1:3" ht="15" customHeight="1">
      <c r="A35" s="84"/>
      <c r="B35" s="29" t="s">
        <v>218</v>
      </c>
      <c r="C35" s="171"/>
    </row>
    <row r="36" spans="1:3" ht="15" customHeight="1">
      <c r="A36" s="84"/>
      <c r="B36" s="29" t="s">
        <v>219</v>
      </c>
      <c r="C36" s="171"/>
    </row>
    <row r="37" spans="1:3" ht="15" customHeight="1">
      <c r="A37" s="84"/>
      <c r="B37" s="29" t="s">
        <v>210</v>
      </c>
      <c r="C37" s="171"/>
    </row>
    <row r="38" spans="1:3" ht="15" customHeight="1">
      <c r="A38" s="84"/>
      <c r="B38" s="29" t="s">
        <v>198</v>
      </c>
      <c r="C38" s="171"/>
    </row>
    <row r="39" spans="1:3" ht="15" customHeight="1">
      <c r="A39" s="84"/>
      <c r="B39" s="29"/>
      <c r="C39" s="171"/>
    </row>
    <row r="40" spans="1:3" ht="15" customHeight="1">
      <c r="A40" s="84"/>
      <c r="B40" s="29"/>
      <c r="C40" s="171"/>
    </row>
    <row r="41" spans="1:3" ht="15" customHeight="1">
      <c r="A41" s="84"/>
      <c r="B41" s="29"/>
      <c r="C41" s="171"/>
    </row>
    <row r="42" spans="1:3" ht="15" customHeight="1" thickBot="1">
      <c r="A42" s="84"/>
      <c r="B42" s="131"/>
      <c r="C42" s="178"/>
    </row>
    <row r="43" spans="1:3" ht="12.75">
      <c r="A43" s="55"/>
      <c r="B43" s="133"/>
      <c r="C43" s="154"/>
    </row>
    <row r="44" spans="1:3" ht="13.5" thickBot="1">
      <c r="A44" s="84" t="s">
        <v>46</v>
      </c>
      <c r="B44" s="129" t="s">
        <v>47</v>
      </c>
      <c r="C44" s="172"/>
    </row>
    <row r="45" spans="1:3" ht="12.75">
      <c r="A45" s="55"/>
      <c r="B45" s="130"/>
      <c r="C45" s="167"/>
    </row>
    <row r="46" spans="1:3" ht="13.5" thickBot="1">
      <c r="A46" s="86" t="s">
        <v>48</v>
      </c>
      <c r="B46" s="22" t="s">
        <v>174</v>
      </c>
      <c r="C46" s="173">
        <f>C20-C22-C44</f>
        <v>5664670.25</v>
      </c>
    </row>
    <row r="49" spans="1:2" ht="12.75">
      <c r="A49" s="1"/>
      <c r="B49" t="s">
        <v>175</v>
      </c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showGridLines="0" workbookViewId="0" topLeftCell="A28">
      <selection activeCell="B53" sqref="B53"/>
    </sheetView>
  </sheetViews>
  <sheetFormatPr defaultColWidth="9.00390625" defaultRowHeight="12.75"/>
  <cols>
    <col min="1" max="1" width="4.125" style="0" customWidth="1"/>
    <col min="2" max="2" width="61.875" style="0" customWidth="1"/>
    <col min="3" max="3" width="22.125" style="0" customWidth="1"/>
  </cols>
  <sheetData>
    <row r="1" spans="2:3" ht="12.75">
      <c r="B1" t="s">
        <v>150</v>
      </c>
      <c r="C1" t="s">
        <v>49</v>
      </c>
    </row>
    <row r="3" spans="1:3" ht="15.75">
      <c r="A3" s="1" t="s">
        <v>50</v>
      </c>
      <c r="B3" s="128" t="s">
        <v>176</v>
      </c>
      <c r="C3" s="1"/>
    </row>
    <row r="4" ht="12.75">
      <c r="A4" s="1"/>
    </row>
    <row r="5" spans="1:3" ht="15" customHeight="1">
      <c r="A5" s="7" t="s">
        <v>2</v>
      </c>
      <c r="B5" s="10" t="s">
        <v>177</v>
      </c>
      <c r="C5" s="162">
        <v>192630.88</v>
      </c>
    </row>
    <row r="6" spans="1:3" ht="15" customHeight="1">
      <c r="A6" s="9"/>
      <c r="B6" s="12" t="s">
        <v>52</v>
      </c>
      <c r="C6" s="12">
        <v>0</v>
      </c>
    </row>
    <row r="7" spans="1:3" ht="12.75">
      <c r="A7" s="8"/>
      <c r="B7" s="11"/>
      <c r="C7" s="11"/>
    </row>
    <row r="8" spans="1:3" ht="12.75">
      <c r="A8" s="8" t="s">
        <v>4</v>
      </c>
      <c r="B8" s="11" t="s">
        <v>178</v>
      </c>
      <c r="C8" s="163">
        <v>524585.94</v>
      </c>
    </row>
    <row r="9" spans="1:3" ht="12.75">
      <c r="A9" s="7"/>
      <c r="B9" s="10"/>
      <c r="C9" s="10"/>
    </row>
    <row r="10" spans="1:3" ht="12.75">
      <c r="A10" s="9" t="s">
        <v>5</v>
      </c>
      <c r="B10" s="12" t="s">
        <v>179</v>
      </c>
      <c r="C10" s="11" t="s">
        <v>51</v>
      </c>
    </row>
    <row r="11" spans="1:3" ht="15.75" customHeight="1">
      <c r="A11" s="13"/>
      <c r="B11" s="14" t="s">
        <v>207</v>
      </c>
      <c r="C11" s="184">
        <v>72000</v>
      </c>
    </row>
    <row r="12" spans="1:3" ht="15" customHeight="1">
      <c r="A12" s="13"/>
      <c r="B12" s="14"/>
      <c r="C12" s="10" t="s">
        <v>51</v>
      </c>
    </row>
    <row r="13" spans="1:3" ht="15" customHeight="1">
      <c r="A13" s="13"/>
      <c r="B13" s="14"/>
      <c r="C13" s="10" t="s">
        <v>51</v>
      </c>
    </row>
    <row r="14" spans="1:3" ht="15" customHeight="1">
      <c r="A14" s="13"/>
      <c r="B14" s="14"/>
      <c r="C14" s="10" t="s">
        <v>51</v>
      </c>
    </row>
    <row r="15" spans="1:3" ht="15" customHeight="1">
      <c r="A15" s="13"/>
      <c r="B15" s="14"/>
      <c r="C15" s="10" t="s">
        <v>51</v>
      </c>
    </row>
    <row r="16" spans="1:3" ht="15" customHeight="1">
      <c r="A16" s="13"/>
      <c r="B16" s="14"/>
      <c r="C16" s="10" t="s">
        <v>51</v>
      </c>
    </row>
    <row r="17" spans="1:3" ht="15" customHeight="1">
      <c r="A17" s="13"/>
      <c r="B17" s="14"/>
      <c r="C17" s="10" t="s">
        <v>51</v>
      </c>
    </row>
    <row r="18" spans="1:3" ht="15" customHeight="1">
      <c r="A18" s="13"/>
      <c r="B18" s="14"/>
      <c r="C18" s="14"/>
    </row>
    <row r="19" spans="1:3" ht="15" customHeight="1">
      <c r="A19" s="13"/>
      <c r="B19" s="14"/>
      <c r="C19" s="14"/>
    </row>
    <row r="20" spans="1:3" ht="15" customHeight="1">
      <c r="A20" s="13"/>
      <c r="B20" s="14"/>
      <c r="C20" s="14"/>
    </row>
    <row r="21" spans="1:3" ht="15" customHeight="1">
      <c r="A21" s="13"/>
      <c r="B21" s="14"/>
      <c r="C21" s="14"/>
    </row>
    <row r="22" spans="1:3" ht="15" customHeight="1">
      <c r="A22" s="13"/>
      <c r="B22" s="14"/>
      <c r="C22" s="14"/>
    </row>
    <row r="23" spans="1:3" ht="15" customHeight="1">
      <c r="A23" s="13"/>
      <c r="B23" s="14"/>
      <c r="C23" s="14"/>
    </row>
    <row r="24" spans="1:3" ht="15" customHeight="1">
      <c r="A24" s="13"/>
      <c r="B24" s="14"/>
      <c r="C24" s="14"/>
    </row>
    <row r="25" spans="1:3" ht="12.75">
      <c r="A25" s="7"/>
      <c r="B25" s="10"/>
      <c r="C25" s="10"/>
    </row>
    <row r="26" spans="1:3" ht="13.5" thickBot="1">
      <c r="A26" s="20" t="s">
        <v>6</v>
      </c>
      <c r="B26" s="112" t="s">
        <v>180</v>
      </c>
      <c r="C26" s="164">
        <f>C5+C8+C11</f>
        <v>789216.82</v>
      </c>
    </row>
    <row r="27" spans="1:3" ht="4.5" customHeight="1">
      <c r="A27" s="8"/>
      <c r="B27" s="113"/>
      <c r="C27" s="11"/>
    </row>
    <row r="28" spans="1:3" ht="12.75">
      <c r="A28" s="8" t="s">
        <v>7</v>
      </c>
      <c r="B28" s="11" t="s">
        <v>181</v>
      </c>
      <c r="C28" s="11"/>
    </row>
    <row r="29" spans="1:3" ht="12.75">
      <c r="A29" s="8"/>
      <c r="B29" s="11" t="s">
        <v>53</v>
      </c>
      <c r="C29" s="11" t="s">
        <v>51</v>
      </c>
    </row>
    <row r="30" spans="1:3" ht="12.75">
      <c r="A30" s="9"/>
      <c r="B30" s="12"/>
      <c r="C30" s="11"/>
    </row>
    <row r="31" spans="1:3" ht="15" customHeight="1">
      <c r="A31" s="13"/>
      <c r="B31" s="14"/>
      <c r="C31" s="10" t="s">
        <v>51</v>
      </c>
    </row>
    <row r="32" spans="1:3" ht="15" customHeight="1">
      <c r="A32" s="13"/>
      <c r="B32" s="14"/>
      <c r="C32" s="10" t="s">
        <v>51</v>
      </c>
    </row>
    <row r="33" spans="1:3" ht="15" customHeight="1">
      <c r="A33" s="13"/>
      <c r="B33" s="14"/>
      <c r="C33" s="10" t="s">
        <v>51</v>
      </c>
    </row>
    <row r="34" spans="1:3" ht="15" customHeight="1">
      <c r="A34" s="13"/>
      <c r="B34" s="14"/>
      <c r="C34" s="10" t="s">
        <v>51</v>
      </c>
    </row>
    <row r="35" spans="1:3" ht="15" customHeight="1">
      <c r="A35" s="13"/>
      <c r="B35" s="14"/>
      <c r="C35" s="10" t="s">
        <v>51</v>
      </c>
    </row>
    <row r="36" spans="1:3" ht="15" customHeight="1">
      <c r="A36" s="13"/>
      <c r="B36" s="14"/>
      <c r="C36" s="14"/>
    </row>
    <row r="37" spans="1:3" ht="15" customHeight="1">
      <c r="A37" s="13"/>
      <c r="B37" s="14"/>
      <c r="C37" s="14"/>
    </row>
    <row r="38" spans="1:3" ht="15" customHeight="1">
      <c r="A38" s="13"/>
      <c r="B38" s="14"/>
      <c r="C38" s="14"/>
    </row>
    <row r="39" spans="1:3" ht="15" customHeight="1">
      <c r="A39" s="13"/>
      <c r="B39" s="14"/>
      <c r="C39" s="14"/>
    </row>
    <row r="40" spans="1:3" ht="15" customHeight="1">
      <c r="A40" s="13"/>
      <c r="B40" s="14"/>
      <c r="C40" s="14"/>
    </row>
    <row r="41" spans="1:3" ht="15" customHeight="1">
      <c r="A41" s="13"/>
      <c r="B41" s="14"/>
      <c r="C41" s="14"/>
    </row>
    <row r="42" spans="1:3" ht="15" customHeight="1">
      <c r="A42" s="13"/>
      <c r="B42" s="14"/>
      <c r="C42" s="14"/>
    </row>
    <row r="43" spans="1:3" ht="15" customHeight="1">
      <c r="A43" s="13"/>
      <c r="B43" s="14"/>
      <c r="C43" s="14"/>
    </row>
    <row r="44" spans="1:3" ht="15" customHeight="1">
      <c r="A44" s="13"/>
      <c r="B44" s="14"/>
      <c r="C44" s="14"/>
    </row>
    <row r="45" spans="1:3" ht="15" customHeight="1" thickBot="1">
      <c r="A45" s="71"/>
      <c r="B45" s="46"/>
      <c r="C45" s="46"/>
    </row>
    <row r="46" spans="1:3" ht="12.75">
      <c r="A46" s="8"/>
      <c r="B46" s="11"/>
      <c r="C46" s="35"/>
    </row>
    <row r="47" spans="1:3" ht="13.5" thickBot="1">
      <c r="A47" s="114" t="s">
        <v>8</v>
      </c>
      <c r="B47" s="115" t="s">
        <v>182</v>
      </c>
      <c r="C47" s="165">
        <f>C26</f>
        <v>789216.82</v>
      </c>
    </row>
    <row r="48" spans="1:3" ht="12.75">
      <c r="A48" s="8"/>
      <c r="B48" s="11"/>
      <c r="C48" s="35"/>
    </row>
    <row r="49" spans="1:3" ht="12.75">
      <c r="A49" s="8" t="s">
        <v>16</v>
      </c>
      <c r="B49" s="11" t="s">
        <v>183</v>
      </c>
      <c r="C49" s="163">
        <v>1185405.14</v>
      </c>
    </row>
    <row r="50" spans="1:3" ht="12.75">
      <c r="A50" s="7"/>
      <c r="B50" s="10"/>
      <c r="C50" s="10"/>
    </row>
    <row r="51" spans="1:3" ht="13.5" thickBot="1">
      <c r="A51" s="20" t="s">
        <v>54</v>
      </c>
      <c r="B51" s="112" t="s">
        <v>199</v>
      </c>
      <c r="C51" s="164">
        <f>C47+C49</f>
        <v>1974621.96</v>
      </c>
    </row>
    <row r="52" spans="1:2" ht="12.75">
      <c r="A52" s="1"/>
      <c r="B52" s="166" t="s">
        <v>147</v>
      </c>
    </row>
    <row r="53" spans="1:2" ht="12.75">
      <c r="A53" s="1"/>
      <c r="B53" t="s">
        <v>234</v>
      </c>
    </row>
    <row r="54" ht="12.75">
      <c r="A54" s="1"/>
    </row>
    <row r="55" ht="12.75">
      <c r="A55" s="1"/>
    </row>
  </sheetData>
  <printOptions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27" sqref="B27"/>
    </sheetView>
  </sheetViews>
  <sheetFormatPr defaultColWidth="9.00390625" defaultRowHeight="12.75"/>
  <cols>
    <col min="1" max="1" width="10.125" style="0" customWidth="1"/>
    <col min="2" max="2" width="35.75390625" style="0" customWidth="1"/>
    <col min="3" max="3" width="11.125" style="0" customWidth="1"/>
    <col min="4" max="6" width="15.75390625" style="0" customWidth="1"/>
    <col min="7" max="7" width="12.625" style="0" customWidth="1"/>
    <col min="8" max="8" width="18.875" style="0" customWidth="1"/>
    <col min="9" max="9" width="6.875" style="0" customWidth="1"/>
    <col min="10" max="10" width="5.875" style="0" customWidth="1"/>
    <col min="11" max="11" width="6.125" style="0" customWidth="1"/>
  </cols>
  <sheetData>
    <row r="1" spans="1:8" ht="12.75">
      <c r="A1" s="50" t="s">
        <v>150</v>
      </c>
      <c r="H1" t="s">
        <v>55</v>
      </c>
    </row>
    <row r="3" ht="15.75">
      <c r="A3" s="23" t="s">
        <v>184</v>
      </c>
    </row>
    <row r="4" ht="13.5" thickBot="1">
      <c r="J4" s="49"/>
    </row>
    <row r="5" spans="1:8" ht="13.5" thickTop="1">
      <c r="A5" s="93" t="s">
        <v>13</v>
      </c>
      <c r="B5" s="94"/>
      <c r="C5" s="104"/>
      <c r="D5" s="105"/>
      <c r="E5" s="105"/>
      <c r="F5" s="106" t="s">
        <v>56</v>
      </c>
      <c r="G5" s="134"/>
      <c r="H5" s="137"/>
    </row>
    <row r="6" spans="1:8" ht="12.75">
      <c r="A6" s="96" t="s">
        <v>57</v>
      </c>
      <c r="B6" s="95" t="s">
        <v>58</v>
      </c>
      <c r="C6" s="51" t="s">
        <v>59</v>
      </c>
      <c r="D6" s="107" t="s">
        <v>185</v>
      </c>
      <c r="E6" s="51" t="s">
        <v>186</v>
      </c>
      <c r="F6" s="51" t="s">
        <v>187</v>
      </c>
      <c r="G6" s="135" t="s">
        <v>60</v>
      </c>
      <c r="H6" s="108" t="s">
        <v>61</v>
      </c>
    </row>
    <row r="7" spans="1:8" ht="13.5" thickBot="1">
      <c r="A7" s="24"/>
      <c r="B7" s="25"/>
      <c r="C7" s="109"/>
      <c r="D7" s="110" t="s">
        <v>62</v>
      </c>
      <c r="E7" s="110" t="s">
        <v>62</v>
      </c>
      <c r="F7" s="111" t="s">
        <v>63</v>
      </c>
      <c r="G7" s="136" t="s">
        <v>63</v>
      </c>
      <c r="H7" s="138"/>
    </row>
    <row r="8" spans="1:8" ht="18" customHeight="1" thickTop="1">
      <c r="A8" s="98">
        <v>7658</v>
      </c>
      <c r="B8" s="26" t="s">
        <v>148</v>
      </c>
      <c r="C8" s="174" t="s">
        <v>149</v>
      </c>
      <c r="D8" s="175">
        <v>2000</v>
      </c>
      <c r="E8" s="180"/>
      <c r="F8" s="175">
        <v>1713017</v>
      </c>
      <c r="G8" s="176">
        <v>286983</v>
      </c>
      <c r="H8" s="141"/>
    </row>
    <row r="9" spans="1:8" ht="18" customHeight="1">
      <c r="A9" s="99">
        <v>7660</v>
      </c>
      <c r="B9" s="26" t="s">
        <v>200</v>
      </c>
      <c r="C9" s="174" t="s">
        <v>149</v>
      </c>
      <c r="D9" s="175">
        <v>13000</v>
      </c>
      <c r="E9" s="180">
        <v>12020</v>
      </c>
      <c r="F9" s="175">
        <v>12015580.9</v>
      </c>
      <c r="G9" s="176">
        <v>4419.1</v>
      </c>
      <c r="H9" s="97"/>
    </row>
    <row r="10" spans="1:8" ht="18" customHeight="1">
      <c r="A10" s="99">
        <v>4598</v>
      </c>
      <c r="B10" s="26" t="s">
        <v>201</v>
      </c>
      <c r="C10" s="174" t="s">
        <v>149</v>
      </c>
      <c r="D10" s="175">
        <v>7300</v>
      </c>
      <c r="E10" s="180"/>
      <c r="F10" s="175">
        <v>7301015.7</v>
      </c>
      <c r="G10" s="176">
        <v>-1015.7</v>
      </c>
      <c r="H10" s="183" t="s">
        <v>220</v>
      </c>
    </row>
    <row r="11" spans="1:8" ht="18" customHeight="1">
      <c r="A11" s="100">
        <v>4788</v>
      </c>
      <c r="B11" s="26" t="s">
        <v>202</v>
      </c>
      <c r="C11" s="174" t="s">
        <v>149</v>
      </c>
      <c r="D11" s="175">
        <v>119</v>
      </c>
      <c r="E11" s="180"/>
      <c r="F11" s="175">
        <v>119000</v>
      </c>
      <c r="G11" s="176"/>
      <c r="H11" s="97"/>
    </row>
    <row r="12" spans="1:8" ht="18" customHeight="1">
      <c r="A12" s="101">
        <v>4822</v>
      </c>
      <c r="B12" s="182" t="s">
        <v>203</v>
      </c>
      <c r="C12" s="174" t="s">
        <v>149</v>
      </c>
      <c r="D12" s="175"/>
      <c r="E12" s="175">
        <v>980</v>
      </c>
      <c r="F12" s="175">
        <v>734212.5</v>
      </c>
      <c r="G12" s="176">
        <v>245787.5</v>
      </c>
      <c r="H12" s="183"/>
    </row>
    <row r="13" spans="1:8" ht="18" customHeight="1">
      <c r="A13" s="101"/>
      <c r="B13" s="14"/>
      <c r="C13" s="179"/>
      <c r="D13" s="181"/>
      <c r="E13" s="181"/>
      <c r="F13" s="14"/>
      <c r="G13" s="116"/>
      <c r="H13" s="97"/>
    </row>
    <row r="14" spans="1:8" ht="18" customHeight="1">
      <c r="A14" s="101"/>
      <c r="B14" s="14"/>
      <c r="C14" s="179"/>
      <c r="D14" s="181"/>
      <c r="E14" s="181"/>
      <c r="F14" s="14"/>
      <c r="G14" s="116"/>
      <c r="H14" s="142"/>
    </row>
    <row r="15" spans="1:8" ht="18" customHeight="1">
      <c r="A15" s="101"/>
      <c r="B15" s="14"/>
      <c r="C15" s="179"/>
      <c r="D15" s="181"/>
      <c r="E15" s="181"/>
      <c r="F15" s="14"/>
      <c r="G15" s="116"/>
      <c r="H15" s="97"/>
    </row>
    <row r="16" spans="1:8" ht="18" customHeight="1">
      <c r="A16" s="101"/>
      <c r="B16" s="14"/>
      <c r="C16" s="179"/>
      <c r="D16" s="181"/>
      <c r="E16" s="181"/>
      <c r="F16" s="14"/>
      <c r="G16" s="116"/>
      <c r="H16" s="142"/>
    </row>
    <row r="17" spans="1:8" ht="18" customHeight="1">
      <c r="A17" s="102"/>
      <c r="B17" s="14"/>
      <c r="C17" s="179"/>
      <c r="D17" s="181"/>
      <c r="E17" s="181"/>
      <c r="F17" s="14"/>
      <c r="G17" s="116"/>
      <c r="H17" s="97"/>
    </row>
    <row r="18" spans="1:8" ht="18" customHeight="1">
      <c r="A18" s="101"/>
      <c r="B18" s="12"/>
      <c r="C18" s="179"/>
      <c r="D18" s="181"/>
      <c r="E18" s="181"/>
      <c r="F18" s="14"/>
      <c r="G18" s="116"/>
      <c r="H18" s="142"/>
    </row>
    <row r="19" spans="1:8" ht="18" customHeight="1">
      <c r="A19" s="101"/>
      <c r="B19" s="14"/>
      <c r="C19" s="179"/>
      <c r="D19" s="181"/>
      <c r="E19" s="181"/>
      <c r="F19" s="14"/>
      <c r="G19" s="116"/>
      <c r="H19" s="97"/>
    </row>
    <row r="20" spans="1:8" ht="18" customHeight="1">
      <c r="A20" s="103"/>
      <c r="B20" s="14"/>
      <c r="C20" s="14"/>
      <c r="D20" s="181"/>
      <c r="E20" s="181"/>
      <c r="F20" s="14"/>
      <c r="G20" s="116"/>
      <c r="H20" s="142"/>
    </row>
    <row r="21" spans="1:8" ht="18" customHeight="1">
      <c r="A21" s="101"/>
      <c r="B21" s="14"/>
      <c r="C21" s="14"/>
      <c r="D21" s="181"/>
      <c r="E21" s="181"/>
      <c r="F21" s="14"/>
      <c r="G21" s="116"/>
      <c r="H21" s="97"/>
    </row>
    <row r="22" spans="1:8" ht="18" customHeight="1">
      <c r="A22" s="103"/>
      <c r="B22" s="14"/>
      <c r="C22" s="14"/>
      <c r="D22" s="14"/>
      <c r="E22" s="14"/>
      <c r="F22" s="14"/>
      <c r="G22" s="116"/>
      <c r="H22" s="97"/>
    </row>
    <row r="23" spans="1:8" ht="18" customHeight="1">
      <c r="A23" s="103"/>
      <c r="B23" s="14"/>
      <c r="C23" s="14"/>
      <c r="D23" s="14"/>
      <c r="E23" s="14"/>
      <c r="F23" s="14"/>
      <c r="G23" s="116"/>
      <c r="H23" s="142"/>
    </row>
    <row r="24" spans="1:8" ht="18" customHeight="1">
      <c r="A24" s="101"/>
      <c r="B24" s="14"/>
      <c r="C24" s="14"/>
      <c r="D24" s="14"/>
      <c r="E24" s="14"/>
      <c r="F24" s="14"/>
      <c r="G24" s="116"/>
      <c r="H24" s="97"/>
    </row>
    <row r="25" spans="1:8" ht="18" customHeight="1" thickBot="1">
      <c r="A25" s="30"/>
      <c r="B25" s="31"/>
      <c r="C25" s="31"/>
      <c r="D25" s="31"/>
      <c r="E25" s="31"/>
      <c r="F25" s="31"/>
      <c r="G25" s="140"/>
      <c r="H25" s="143"/>
    </row>
    <row r="26" spans="1:4" ht="13.5" thickTop="1">
      <c r="A26" t="s">
        <v>64</v>
      </c>
      <c r="B26" t="s">
        <v>233</v>
      </c>
      <c r="D26" t="s">
        <v>65</v>
      </c>
    </row>
    <row r="27" spans="1:4" ht="12.75">
      <c r="A27" t="s">
        <v>144</v>
      </c>
      <c r="D27" t="s">
        <v>66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C10">
      <selection activeCell="J7" sqref="J7"/>
    </sheetView>
  </sheetViews>
  <sheetFormatPr defaultColWidth="9.00390625" defaultRowHeight="12.75"/>
  <cols>
    <col min="1" max="1" width="7.875" style="0" customWidth="1"/>
    <col min="2" max="2" width="35.75390625" style="0" customWidth="1"/>
    <col min="3" max="3" width="9.875" style="0" customWidth="1"/>
    <col min="4" max="4" width="14.00390625" style="0" customWidth="1"/>
    <col min="5" max="5" width="14.75390625" style="0" customWidth="1"/>
    <col min="6" max="6" width="14.25390625" style="0" customWidth="1"/>
    <col min="7" max="7" width="14.00390625" style="0" customWidth="1"/>
    <col min="8" max="9" width="14.75390625" style="0" customWidth="1"/>
    <col min="10" max="10" width="14.25390625" style="0" customWidth="1"/>
    <col min="11" max="11" width="6.875" style="0" customWidth="1"/>
    <col min="12" max="12" width="5.875" style="0" customWidth="1"/>
    <col min="13" max="13" width="6.125" style="0" customWidth="1"/>
  </cols>
  <sheetData>
    <row r="1" spans="1:10" ht="12.75">
      <c r="A1" s="50" t="s">
        <v>150</v>
      </c>
      <c r="J1" t="s">
        <v>67</v>
      </c>
    </row>
    <row r="3" ht="15.75">
      <c r="A3" s="23" t="s">
        <v>68</v>
      </c>
    </row>
    <row r="4" ht="13.5" thickBot="1">
      <c r="L4" s="49"/>
    </row>
    <row r="5" spans="1:10" ht="13.5" thickTop="1">
      <c r="A5" s="145"/>
      <c r="B5" s="94"/>
      <c r="C5" s="104"/>
      <c r="D5" s="105" t="s">
        <v>237</v>
      </c>
      <c r="E5" s="106" t="s">
        <v>239</v>
      </c>
      <c r="F5" s="106" t="s">
        <v>241</v>
      </c>
      <c r="G5" s="106" t="s">
        <v>237</v>
      </c>
      <c r="H5" s="144" t="s">
        <v>239</v>
      </c>
      <c r="I5" s="144" t="s">
        <v>241</v>
      </c>
      <c r="J5" s="137" t="s">
        <v>246</v>
      </c>
    </row>
    <row r="6" spans="1:10" ht="12.75">
      <c r="A6" s="146" t="s">
        <v>69</v>
      </c>
      <c r="B6" s="95" t="s">
        <v>58</v>
      </c>
      <c r="C6" s="51" t="s">
        <v>70</v>
      </c>
      <c r="D6" s="107" t="s">
        <v>238</v>
      </c>
      <c r="E6" s="51" t="s">
        <v>240</v>
      </c>
      <c r="F6" s="135" t="s">
        <v>242</v>
      </c>
      <c r="G6" s="51" t="s">
        <v>243</v>
      </c>
      <c r="H6" s="135" t="s">
        <v>244</v>
      </c>
      <c r="I6" s="135" t="s">
        <v>245</v>
      </c>
      <c r="J6" s="108" t="s">
        <v>247</v>
      </c>
    </row>
    <row r="7" spans="1:10" ht="13.5" thickBot="1">
      <c r="A7" s="148" t="s">
        <v>71</v>
      </c>
      <c r="B7" s="25"/>
      <c r="C7" s="109"/>
      <c r="D7" s="110" t="s">
        <v>63</v>
      </c>
      <c r="E7" s="110" t="s">
        <v>63</v>
      </c>
      <c r="F7" s="153" t="s">
        <v>63</v>
      </c>
      <c r="G7" s="111" t="s">
        <v>63</v>
      </c>
      <c r="H7" s="136" t="s">
        <v>63</v>
      </c>
      <c r="I7" s="136" t="s">
        <v>63</v>
      </c>
      <c r="J7" s="147" t="s">
        <v>63</v>
      </c>
    </row>
    <row r="8" spans="1:10" ht="21.75" customHeight="1" thickTop="1">
      <c r="A8" s="98"/>
      <c r="B8" s="26"/>
      <c r="C8" s="26"/>
      <c r="D8" s="27"/>
      <c r="E8" s="28"/>
      <c r="F8" s="28"/>
      <c r="G8" s="27"/>
      <c r="H8" s="139"/>
      <c r="I8" s="189"/>
      <c r="J8" s="141"/>
    </row>
    <row r="9" spans="1:10" ht="21.75" customHeight="1">
      <c r="A9" s="99"/>
      <c r="B9" s="26"/>
      <c r="C9" s="26"/>
      <c r="D9" s="27"/>
      <c r="E9" s="28"/>
      <c r="F9" s="28"/>
      <c r="G9" s="27"/>
      <c r="H9" s="139"/>
      <c r="I9" s="139"/>
      <c r="J9" s="97"/>
    </row>
    <row r="10" spans="1:10" ht="21.75" customHeight="1">
      <c r="A10" s="99"/>
      <c r="B10" s="26"/>
      <c r="C10" s="26"/>
      <c r="D10" s="27"/>
      <c r="E10" s="28"/>
      <c r="F10" s="28"/>
      <c r="G10" s="27"/>
      <c r="H10" s="139"/>
      <c r="I10" s="189"/>
      <c r="J10" s="142"/>
    </row>
    <row r="11" spans="1:10" ht="21.75" customHeight="1">
      <c r="A11" s="100"/>
      <c r="B11" s="26"/>
      <c r="C11" s="26"/>
      <c r="D11" s="27"/>
      <c r="E11" s="28"/>
      <c r="F11" s="28"/>
      <c r="G11" s="27"/>
      <c r="H11" s="139"/>
      <c r="I11" s="139"/>
      <c r="J11" s="97"/>
    </row>
    <row r="12" spans="1:10" ht="21.75" customHeight="1">
      <c r="A12" s="101"/>
      <c r="B12" s="14"/>
      <c r="C12" s="14"/>
      <c r="D12" s="14"/>
      <c r="E12" s="14"/>
      <c r="F12" s="14"/>
      <c r="G12" s="14"/>
      <c r="H12" s="116"/>
      <c r="I12" s="190"/>
      <c r="J12" s="142"/>
    </row>
    <row r="13" spans="1:10" ht="21.75" customHeight="1">
      <c r="A13" s="101"/>
      <c r="B13" s="14"/>
      <c r="C13" s="14"/>
      <c r="D13" s="14"/>
      <c r="E13" s="14"/>
      <c r="F13" s="14"/>
      <c r="G13" s="14"/>
      <c r="H13" s="116"/>
      <c r="I13" s="116"/>
      <c r="J13" s="97"/>
    </row>
    <row r="14" spans="1:10" ht="21.75" customHeight="1">
      <c r="A14" s="101"/>
      <c r="B14" s="14"/>
      <c r="C14" s="14"/>
      <c r="D14" s="14"/>
      <c r="E14" s="14"/>
      <c r="F14" s="14"/>
      <c r="G14" s="14"/>
      <c r="H14" s="116"/>
      <c r="I14" s="190"/>
      <c r="J14" s="142"/>
    </row>
    <row r="15" spans="1:10" ht="21.75" customHeight="1">
      <c r="A15" s="101"/>
      <c r="B15" s="14"/>
      <c r="C15" s="14"/>
      <c r="D15" s="14"/>
      <c r="E15" s="14"/>
      <c r="F15" s="14"/>
      <c r="G15" s="14"/>
      <c r="H15" s="116"/>
      <c r="I15" s="116"/>
      <c r="J15" s="97"/>
    </row>
    <row r="16" spans="1:10" ht="21.75" customHeight="1">
      <c r="A16" s="101"/>
      <c r="B16" s="14"/>
      <c r="C16" s="14"/>
      <c r="D16" s="14"/>
      <c r="E16" s="14"/>
      <c r="F16" s="14"/>
      <c r="G16" s="14"/>
      <c r="H16" s="116"/>
      <c r="I16" s="190"/>
      <c r="J16" s="142"/>
    </row>
    <row r="17" spans="1:10" ht="21.75" customHeight="1">
      <c r="A17" s="102"/>
      <c r="B17" s="14"/>
      <c r="C17" s="14"/>
      <c r="D17" s="14"/>
      <c r="E17" s="14"/>
      <c r="F17" s="14"/>
      <c r="G17" s="14"/>
      <c r="H17" s="116"/>
      <c r="I17" s="116"/>
      <c r="J17" s="97"/>
    </row>
    <row r="18" spans="1:10" ht="21.75" customHeight="1">
      <c r="A18" s="101"/>
      <c r="B18" s="12"/>
      <c r="C18" s="14"/>
      <c r="D18" s="14"/>
      <c r="E18" s="14"/>
      <c r="F18" s="14"/>
      <c r="G18" s="14"/>
      <c r="H18" s="116"/>
      <c r="I18" s="190"/>
      <c r="J18" s="142"/>
    </row>
    <row r="19" spans="1:10" ht="21.75" customHeight="1">
      <c r="A19" s="101"/>
      <c r="B19" s="14"/>
      <c r="C19" s="14"/>
      <c r="D19" s="14"/>
      <c r="E19" s="14"/>
      <c r="F19" s="14"/>
      <c r="G19" s="14"/>
      <c r="H19" s="116"/>
      <c r="I19" s="116"/>
      <c r="J19" s="97"/>
    </row>
    <row r="20" spans="1:10" ht="21.75" customHeight="1">
      <c r="A20" s="103"/>
      <c r="B20" s="14"/>
      <c r="C20" s="14"/>
      <c r="D20" s="14"/>
      <c r="E20" s="14"/>
      <c r="F20" s="14"/>
      <c r="G20" s="14"/>
      <c r="H20" s="116"/>
      <c r="I20" s="190"/>
      <c r="J20" s="142"/>
    </row>
    <row r="21" spans="1:10" ht="21.75" customHeight="1">
      <c r="A21" s="103"/>
      <c r="B21" s="14"/>
      <c r="C21" s="14"/>
      <c r="D21" s="14"/>
      <c r="E21" s="14"/>
      <c r="F21" s="14"/>
      <c r="G21" s="14"/>
      <c r="H21" s="116"/>
      <c r="I21" s="116"/>
      <c r="J21" s="97"/>
    </row>
    <row r="22" spans="1:10" ht="21.75" customHeight="1" thickBot="1">
      <c r="A22" s="30"/>
      <c r="B22" s="31"/>
      <c r="C22" s="31"/>
      <c r="D22" s="31"/>
      <c r="E22" s="31"/>
      <c r="F22" s="31"/>
      <c r="G22" s="31"/>
      <c r="H22" s="140"/>
      <c r="I22" s="191"/>
      <c r="J22" s="143"/>
    </row>
    <row r="23" spans="1:4" ht="13.5" thickTop="1">
      <c r="A23" t="s">
        <v>13</v>
      </c>
      <c r="B23" t="s">
        <v>230</v>
      </c>
      <c r="D23" t="s">
        <v>72</v>
      </c>
    </row>
    <row r="24" spans="1:4" ht="12.75">
      <c r="A24" t="s">
        <v>13</v>
      </c>
      <c r="B24" t="s">
        <v>231</v>
      </c>
      <c r="D24" t="s">
        <v>232</v>
      </c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C13">
      <selection activeCell="D7" sqref="D7"/>
    </sheetView>
  </sheetViews>
  <sheetFormatPr defaultColWidth="9.00390625" defaultRowHeight="12.75"/>
  <cols>
    <col min="1" max="1" width="6.875" style="0" customWidth="1"/>
    <col min="2" max="2" width="33.125" style="0" customWidth="1"/>
    <col min="3" max="3" width="9.625" style="0" customWidth="1"/>
    <col min="4" max="4" width="14.125" style="0" customWidth="1"/>
    <col min="5" max="5" width="13.25390625" style="0" customWidth="1"/>
    <col min="6" max="6" width="14.375" style="0" customWidth="1"/>
    <col min="7" max="7" width="13.75390625" style="0" customWidth="1"/>
    <col min="8" max="8" width="13.25390625" style="0" customWidth="1"/>
    <col min="9" max="9" width="14.375" style="0" customWidth="1"/>
    <col min="10" max="10" width="13.75390625" style="0" customWidth="1"/>
    <col min="11" max="11" width="6.875" style="0" customWidth="1"/>
    <col min="12" max="12" width="5.875" style="0" customWidth="1"/>
    <col min="13" max="13" width="6.125" style="0" customWidth="1"/>
  </cols>
  <sheetData>
    <row r="1" spans="1:10" ht="12.75">
      <c r="A1" s="50" t="s">
        <v>150</v>
      </c>
      <c r="J1" t="s">
        <v>73</v>
      </c>
    </row>
    <row r="3" ht="15.75">
      <c r="A3" s="23" t="s">
        <v>74</v>
      </c>
    </row>
    <row r="4" ht="13.5" thickBot="1">
      <c r="L4" s="49"/>
    </row>
    <row r="5" spans="1:10" ht="13.5" thickTop="1">
      <c r="A5" s="145"/>
      <c r="B5" s="94"/>
      <c r="C5" s="104"/>
      <c r="D5" s="104" t="s">
        <v>237</v>
      </c>
      <c r="E5" s="105" t="s">
        <v>239</v>
      </c>
      <c r="F5" s="106" t="s">
        <v>241</v>
      </c>
      <c r="G5" s="106" t="s">
        <v>237</v>
      </c>
      <c r="H5" s="106" t="s">
        <v>239</v>
      </c>
      <c r="I5" s="144" t="s">
        <v>248</v>
      </c>
      <c r="J5" s="137" t="s">
        <v>246</v>
      </c>
    </row>
    <row r="6" spans="1:10" ht="12.75">
      <c r="A6" s="146" t="s">
        <v>69</v>
      </c>
      <c r="B6" s="95" t="s">
        <v>58</v>
      </c>
      <c r="C6" s="51" t="s">
        <v>70</v>
      </c>
      <c r="D6" s="51" t="s">
        <v>238</v>
      </c>
      <c r="E6" s="107" t="s">
        <v>240</v>
      </c>
      <c r="F6" s="51" t="s">
        <v>242</v>
      </c>
      <c r="G6" s="135" t="s">
        <v>243</v>
      </c>
      <c r="H6" s="51" t="s">
        <v>244</v>
      </c>
      <c r="I6" s="135" t="s">
        <v>245</v>
      </c>
      <c r="J6" s="108" t="s">
        <v>247</v>
      </c>
    </row>
    <row r="7" spans="1:10" ht="13.5" thickBot="1">
      <c r="A7" s="148" t="s">
        <v>71</v>
      </c>
      <c r="B7" s="25"/>
      <c r="C7" s="109"/>
      <c r="D7" s="110" t="s">
        <v>63</v>
      </c>
      <c r="E7" s="110" t="s">
        <v>63</v>
      </c>
      <c r="F7" s="110" t="s">
        <v>63</v>
      </c>
      <c r="G7" s="153" t="s">
        <v>63</v>
      </c>
      <c r="H7" s="111" t="s">
        <v>63</v>
      </c>
      <c r="I7" s="136" t="s">
        <v>63</v>
      </c>
      <c r="J7" s="147" t="s">
        <v>63</v>
      </c>
    </row>
    <row r="8" spans="1:10" ht="21.75" customHeight="1" thickTop="1">
      <c r="A8" s="98"/>
      <c r="B8" s="26"/>
      <c r="C8" s="26"/>
      <c r="D8" s="26"/>
      <c r="E8" s="27"/>
      <c r="F8" s="28"/>
      <c r="G8" s="28"/>
      <c r="H8" s="27"/>
      <c r="I8" s="139"/>
      <c r="J8" s="141"/>
    </row>
    <row r="9" spans="1:10" ht="21.75" customHeight="1">
      <c r="A9" s="99"/>
      <c r="B9" s="26"/>
      <c r="C9" s="26"/>
      <c r="D9" s="26"/>
      <c r="E9" s="27"/>
      <c r="F9" s="28"/>
      <c r="G9" s="28"/>
      <c r="H9" s="27"/>
      <c r="I9" s="139"/>
      <c r="J9" s="97"/>
    </row>
    <row r="10" spans="1:10" ht="21.75" customHeight="1">
      <c r="A10" s="99"/>
      <c r="B10" s="26"/>
      <c r="C10" s="26"/>
      <c r="D10" s="26"/>
      <c r="E10" s="27"/>
      <c r="F10" s="28"/>
      <c r="G10" s="28"/>
      <c r="H10" s="27"/>
      <c r="I10" s="139"/>
      <c r="J10" s="142"/>
    </row>
    <row r="11" spans="1:10" ht="21.75" customHeight="1">
      <c r="A11" s="100"/>
      <c r="B11" s="26"/>
      <c r="C11" s="26"/>
      <c r="D11" s="26"/>
      <c r="E11" s="27"/>
      <c r="F11" s="28"/>
      <c r="G11" s="28"/>
      <c r="H11" s="27"/>
      <c r="I11" s="139"/>
      <c r="J11" s="97"/>
    </row>
    <row r="12" spans="1:10" ht="21.75" customHeight="1">
      <c r="A12" s="101"/>
      <c r="B12" s="14"/>
      <c r="C12" s="14"/>
      <c r="D12" s="14"/>
      <c r="E12" s="14"/>
      <c r="F12" s="14"/>
      <c r="G12" s="14"/>
      <c r="H12" s="14"/>
      <c r="I12" s="116"/>
      <c r="J12" s="142"/>
    </row>
    <row r="13" spans="1:10" ht="21.75" customHeight="1">
      <c r="A13" s="101"/>
      <c r="B13" s="14"/>
      <c r="C13" s="14"/>
      <c r="D13" s="14"/>
      <c r="E13" s="14"/>
      <c r="F13" s="14"/>
      <c r="G13" s="14"/>
      <c r="H13" s="14"/>
      <c r="I13" s="116"/>
      <c r="J13" s="97"/>
    </row>
    <row r="14" spans="1:10" ht="21.75" customHeight="1">
      <c r="A14" s="101"/>
      <c r="B14" s="14"/>
      <c r="C14" s="14"/>
      <c r="D14" s="14"/>
      <c r="E14" s="14"/>
      <c r="F14" s="14"/>
      <c r="G14" s="14"/>
      <c r="H14" s="14"/>
      <c r="I14" s="116"/>
      <c r="J14" s="142"/>
    </row>
    <row r="15" spans="1:10" ht="21.75" customHeight="1">
      <c r="A15" s="101"/>
      <c r="B15" s="14"/>
      <c r="C15" s="14"/>
      <c r="D15" s="14"/>
      <c r="E15" s="14"/>
      <c r="F15" s="14"/>
      <c r="G15" s="14"/>
      <c r="H15" s="14"/>
      <c r="I15" s="116"/>
      <c r="J15" s="97"/>
    </row>
    <row r="16" spans="1:10" ht="21.75" customHeight="1">
      <c r="A16" s="101"/>
      <c r="B16" s="14"/>
      <c r="C16" s="14"/>
      <c r="D16" s="14"/>
      <c r="E16" s="14"/>
      <c r="F16" s="14"/>
      <c r="G16" s="14"/>
      <c r="H16" s="14"/>
      <c r="I16" s="116"/>
      <c r="J16" s="142"/>
    </row>
    <row r="17" spans="1:10" ht="21.75" customHeight="1">
      <c r="A17" s="102"/>
      <c r="B17" s="14"/>
      <c r="C17" s="14"/>
      <c r="D17" s="14"/>
      <c r="E17" s="14"/>
      <c r="F17" s="14"/>
      <c r="G17" s="14"/>
      <c r="H17" s="14"/>
      <c r="I17" s="116"/>
      <c r="J17" s="97"/>
    </row>
    <row r="18" spans="1:10" ht="21.75" customHeight="1">
      <c r="A18" s="101"/>
      <c r="B18" s="12"/>
      <c r="C18" s="14"/>
      <c r="D18" s="14"/>
      <c r="E18" s="14"/>
      <c r="F18" s="14"/>
      <c r="G18" s="14"/>
      <c r="H18" s="14"/>
      <c r="I18" s="116"/>
      <c r="J18" s="142"/>
    </row>
    <row r="19" spans="1:10" ht="21.75" customHeight="1">
      <c r="A19" s="101"/>
      <c r="B19" s="14"/>
      <c r="C19" s="14"/>
      <c r="D19" s="14"/>
      <c r="E19" s="14"/>
      <c r="F19" s="14"/>
      <c r="G19" s="14"/>
      <c r="H19" s="14"/>
      <c r="I19" s="116"/>
      <c r="J19" s="97"/>
    </row>
    <row r="20" spans="1:10" ht="21.75" customHeight="1">
      <c r="A20" s="103"/>
      <c r="B20" s="14"/>
      <c r="C20" s="14"/>
      <c r="D20" s="14"/>
      <c r="E20" s="14"/>
      <c r="F20" s="14"/>
      <c r="G20" s="14"/>
      <c r="H20" s="14"/>
      <c r="I20" s="116"/>
      <c r="J20" s="142"/>
    </row>
    <row r="21" spans="1:10" ht="21.75" customHeight="1">
      <c r="A21" s="103"/>
      <c r="B21" s="14"/>
      <c r="C21" s="14"/>
      <c r="D21" s="14"/>
      <c r="E21" s="14"/>
      <c r="F21" s="14"/>
      <c r="G21" s="14"/>
      <c r="H21" s="14"/>
      <c r="I21" s="116"/>
      <c r="J21" s="97"/>
    </row>
    <row r="22" spans="1:10" ht="21.75" customHeight="1" thickBot="1">
      <c r="A22" s="30"/>
      <c r="B22" s="31"/>
      <c r="C22" s="31"/>
      <c r="D22" s="31"/>
      <c r="E22" s="31"/>
      <c r="F22" s="31"/>
      <c r="G22" s="31"/>
      <c r="H22" s="31"/>
      <c r="I22" s="140"/>
      <c r="J22" s="143"/>
    </row>
    <row r="23" spans="1:5" ht="13.5" thickTop="1">
      <c r="A23" t="s">
        <v>227</v>
      </c>
      <c r="E23" t="s">
        <v>75</v>
      </c>
    </row>
    <row r="24" spans="2:5" ht="12.75">
      <c r="B24" t="s">
        <v>228</v>
      </c>
      <c r="E24" t="s">
        <v>229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8" sqref="E18"/>
    </sheetView>
  </sheetViews>
  <sheetFormatPr defaultColWidth="9.00390625" defaultRowHeight="12.75"/>
  <cols>
    <col min="1" max="1" width="27.875" style="0" customWidth="1"/>
    <col min="2" max="2" width="9.75390625" style="0" customWidth="1"/>
    <col min="3" max="3" width="15.75390625" style="0" customWidth="1"/>
    <col min="4" max="4" width="13.00390625" style="0" customWidth="1"/>
    <col min="5" max="5" width="14.625" style="0" customWidth="1"/>
  </cols>
  <sheetData>
    <row r="1" ht="15">
      <c r="E1" s="52" t="s">
        <v>76</v>
      </c>
    </row>
    <row r="2" ht="15">
      <c r="A2" s="52" t="s">
        <v>150</v>
      </c>
    </row>
    <row r="3" ht="12.75">
      <c r="A3" t="s">
        <v>77</v>
      </c>
    </row>
    <row r="7" spans="1:5" ht="18">
      <c r="A7" s="53" t="s">
        <v>205</v>
      </c>
      <c r="B7" s="54"/>
      <c r="C7" s="54"/>
      <c r="D7" s="54"/>
      <c r="E7" s="54"/>
    </row>
    <row r="8" spans="1:5" ht="18">
      <c r="A8" s="53"/>
      <c r="B8" s="54"/>
      <c r="C8" s="54"/>
      <c r="D8" s="54"/>
      <c r="E8" s="54"/>
    </row>
    <row r="9" ht="13.5" thickBot="1"/>
    <row r="10" spans="1:5" ht="15">
      <c r="A10" s="55"/>
      <c r="B10" s="56" t="s">
        <v>78</v>
      </c>
      <c r="C10" s="56" t="s">
        <v>79</v>
      </c>
      <c r="D10" s="57" t="s">
        <v>56</v>
      </c>
      <c r="E10" s="58" t="s">
        <v>60</v>
      </c>
    </row>
    <row r="11" spans="1:5" ht="15">
      <c r="A11" s="59" t="s">
        <v>80</v>
      </c>
      <c r="B11" s="60" t="s">
        <v>81</v>
      </c>
      <c r="C11" s="60" t="s">
        <v>82</v>
      </c>
      <c r="D11" s="61">
        <v>2006</v>
      </c>
      <c r="E11" s="62" t="s">
        <v>83</v>
      </c>
    </row>
    <row r="12" spans="1:5" ht="15">
      <c r="A12" s="63"/>
      <c r="B12" s="9"/>
      <c r="C12" s="64" t="s">
        <v>84</v>
      </c>
      <c r="D12" s="65"/>
      <c r="E12" s="66" t="s">
        <v>85</v>
      </c>
    </row>
    <row r="13" spans="1:5" ht="15">
      <c r="A13" s="117" t="s">
        <v>86</v>
      </c>
      <c r="B13" s="7"/>
      <c r="C13" s="118"/>
      <c r="D13" s="119"/>
      <c r="E13" s="120"/>
    </row>
    <row r="14" spans="1:5" ht="15">
      <c r="A14" s="68"/>
      <c r="B14" s="11"/>
      <c r="C14" s="11"/>
      <c r="D14" s="11"/>
      <c r="E14" s="69"/>
    </row>
    <row r="15" spans="1:5" ht="15">
      <c r="A15" s="68" t="s">
        <v>87</v>
      </c>
      <c r="B15" s="91" t="s">
        <v>88</v>
      </c>
      <c r="C15" s="11">
        <v>194</v>
      </c>
      <c r="D15" s="11">
        <v>192.99</v>
      </c>
      <c r="E15" s="69">
        <v>-1.01</v>
      </c>
    </row>
    <row r="16" spans="1:5" ht="15">
      <c r="A16" s="68"/>
      <c r="B16" s="92"/>
      <c r="C16" s="11"/>
      <c r="D16" s="11"/>
      <c r="E16" s="69"/>
    </row>
    <row r="17" spans="1:5" ht="15">
      <c r="A17" s="68" t="s">
        <v>89</v>
      </c>
      <c r="B17" s="91" t="s">
        <v>90</v>
      </c>
      <c r="C17" s="11">
        <v>39093</v>
      </c>
      <c r="D17" s="11">
        <v>38914</v>
      </c>
      <c r="E17" s="69">
        <v>-179</v>
      </c>
    </row>
    <row r="18" spans="1:5" ht="15">
      <c r="A18" s="68"/>
      <c r="B18" s="92"/>
      <c r="C18" s="11"/>
      <c r="D18" s="11"/>
      <c r="E18" s="69"/>
    </row>
    <row r="19" spans="1:5" ht="15">
      <c r="A19" s="68"/>
      <c r="B19" s="60"/>
      <c r="C19" s="11"/>
      <c r="D19" s="11"/>
      <c r="E19" s="69"/>
    </row>
    <row r="20" spans="1:5" ht="15">
      <c r="A20" s="90"/>
      <c r="B20" s="60"/>
      <c r="C20" s="11"/>
      <c r="D20" s="11"/>
      <c r="E20" s="69"/>
    </row>
    <row r="21" spans="1:5" ht="15">
      <c r="A21" s="90" t="s">
        <v>91</v>
      </c>
      <c r="B21" s="60"/>
      <c r="C21" s="11"/>
      <c r="D21" s="11"/>
      <c r="E21" s="69"/>
    </row>
    <row r="22" spans="1:5" ht="15">
      <c r="A22" s="90" t="s">
        <v>206</v>
      </c>
      <c r="B22" s="91" t="s">
        <v>90</v>
      </c>
      <c r="C22" s="60" t="s">
        <v>92</v>
      </c>
      <c r="D22" s="11"/>
      <c r="E22" s="70" t="s">
        <v>92</v>
      </c>
    </row>
    <row r="23" spans="1:5" ht="13.5" thickBot="1">
      <c r="A23" s="40"/>
      <c r="B23" s="41"/>
      <c r="C23" s="41"/>
      <c r="D23" s="41"/>
      <c r="E23" s="42"/>
    </row>
    <row r="26" ht="12.75">
      <c r="A26" t="s">
        <v>93</v>
      </c>
    </row>
    <row r="27" ht="12.75">
      <c r="A27" t="s">
        <v>204</v>
      </c>
    </row>
    <row r="30" ht="12.75">
      <c r="A30" s="50" t="s">
        <v>223</v>
      </c>
    </row>
    <row r="31" ht="12.75">
      <c r="A31" t="s">
        <v>224</v>
      </c>
    </row>
    <row r="32" ht="12.75">
      <c r="A32" t="s">
        <v>225</v>
      </c>
    </row>
    <row r="34" ht="12.75">
      <c r="A34" t="s">
        <v>94</v>
      </c>
    </row>
    <row r="35" spans="1:4" ht="12.75">
      <c r="A35" t="s">
        <v>151</v>
      </c>
      <c r="B35">
        <v>296550247</v>
      </c>
      <c r="D35" s="177">
        <v>39470</v>
      </c>
    </row>
    <row r="36" ht="12.75">
      <c r="A36" t="s">
        <v>95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54" sqref="B54"/>
    </sheetView>
  </sheetViews>
  <sheetFormatPr defaultColWidth="9.00390625" defaultRowHeight="12.75"/>
  <cols>
    <col min="2" max="2" width="10.00390625" style="0" bestFit="1" customWidth="1"/>
    <col min="7" max="7" width="3.625" style="0" customWidth="1"/>
    <col min="8" max="8" width="22.625" style="0" customWidth="1"/>
    <col min="9" max="9" width="7.75390625" style="0" customWidth="1"/>
  </cols>
  <sheetData>
    <row r="1" spans="1:8" ht="12.75">
      <c r="A1" s="50" t="s">
        <v>150</v>
      </c>
      <c r="B1" s="50"/>
      <c r="H1" t="s">
        <v>96</v>
      </c>
    </row>
    <row r="5" spans="1:8" ht="15.75">
      <c r="A5" s="23" t="s">
        <v>97</v>
      </c>
      <c r="B5" s="52"/>
      <c r="C5" s="52"/>
      <c r="D5" s="52"/>
      <c r="E5" s="52"/>
      <c r="F5" s="52"/>
      <c r="G5" s="52"/>
      <c r="H5" s="52"/>
    </row>
    <row r="6" spans="1:8" ht="15.75">
      <c r="A6" s="78" t="s">
        <v>98</v>
      </c>
      <c r="B6" s="52"/>
      <c r="C6" s="23"/>
      <c r="D6" s="23" t="s">
        <v>188</v>
      </c>
      <c r="E6" s="52"/>
      <c r="F6" s="52"/>
      <c r="G6" s="52"/>
      <c r="H6" s="52"/>
    </row>
    <row r="7" spans="1:4" ht="18">
      <c r="A7" s="1"/>
      <c r="C7" s="73"/>
      <c r="D7" s="73"/>
    </row>
    <row r="10" ht="12.75">
      <c r="A10" s="74" t="s">
        <v>99</v>
      </c>
    </row>
    <row r="11" spans="2:8" ht="12.75">
      <c r="B11" t="s">
        <v>100</v>
      </c>
      <c r="H11" t="s">
        <v>101</v>
      </c>
    </row>
    <row r="13" spans="2:8" ht="12.75">
      <c r="B13" t="s">
        <v>102</v>
      </c>
      <c r="G13" s="74"/>
      <c r="H13" t="s">
        <v>103</v>
      </c>
    </row>
    <row r="14" ht="12.75">
      <c r="G14" s="74"/>
    </row>
    <row r="15" spans="2:8" ht="12.75">
      <c r="B15" t="s">
        <v>104</v>
      </c>
      <c r="H15" t="s">
        <v>101</v>
      </c>
    </row>
    <row r="17" ht="12.75">
      <c r="B17" t="s">
        <v>105</v>
      </c>
    </row>
    <row r="18" spans="2:8" ht="12.75">
      <c r="B18" t="s">
        <v>106</v>
      </c>
      <c r="H18" s="6" t="s">
        <v>101</v>
      </c>
    </row>
    <row r="20" spans="2:8" ht="12.75">
      <c r="B20" s="74" t="s">
        <v>107</v>
      </c>
      <c r="H20" s="74">
        <v>0</v>
      </c>
    </row>
    <row r="27" ht="12.75">
      <c r="A27" s="74" t="s">
        <v>108</v>
      </c>
    </row>
    <row r="28" spans="1:8" ht="12.75">
      <c r="A28" t="s">
        <v>109</v>
      </c>
      <c r="B28" t="s">
        <v>110</v>
      </c>
      <c r="H28" t="s">
        <v>101</v>
      </c>
    </row>
    <row r="30" spans="2:8" ht="12.75">
      <c r="B30" t="s">
        <v>111</v>
      </c>
      <c r="H30" s="6" t="s">
        <v>101</v>
      </c>
    </row>
    <row r="32" spans="2:8" ht="12.75">
      <c r="B32" s="74" t="s">
        <v>107</v>
      </c>
      <c r="H32" s="74">
        <v>0</v>
      </c>
    </row>
    <row r="45" ht="12.75">
      <c r="A45" t="s">
        <v>112</v>
      </c>
    </row>
    <row r="48" ht="12.75">
      <c r="A48" t="s">
        <v>226</v>
      </c>
    </row>
    <row r="50" spans="1:2" ht="12.75">
      <c r="A50" t="s">
        <v>11</v>
      </c>
      <c r="B50">
        <v>296550215</v>
      </c>
    </row>
    <row r="52" spans="1:2" ht="12.75">
      <c r="A52" t="s">
        <v>12</v>
      </c>
      <c r="B52" s="177">
        <v>39470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Bartuskova Jaroslava</dc:creator>
  <cp:keywords/>
  <dc:description/>
  <cp:lastModifiedBy>R.Pipkova</cp:lastModifiedBy>
  <cp:lastPrinted>2008-02-20T14:09:43Z</cp:lastPrinted>
  <dcterms:created xsi:type="dcterms:W3CDTF">1998-11-24T12:45:44Z</dcterms:created>
  <dcterms:modified xsi:type="dcterms:W3CDTF">2013-02-22T10:33:00Z</dcterms:modified>
  <cp:category/>
  <cp:version/>
  <cp:contentType/>
  <cp:contentStatus/>
</cp:coreProperties>
</file>